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<sst xmlns="http://schemas.openxmlformats.org/spreadsheetml/2006/main" count="233" uniqueCount="173">
  <si>
    <t>Отчет об исполнении управляющей организацией договора управления дома 
 № 5 по ул. Моторостроителей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</si>
  <si>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</si>
  <si>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</si>
  <si>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</si>
  <si>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</si>
  <si>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</si>
  <si>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</si>
  <si>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</si>
  <si>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</si>
  <si>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</si>
  <si>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</si>
  <si>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</si>
  <si>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</si>
  <si>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</si>
  <si>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</si>
  <si>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</si>
  <si>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</si>
  <si>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</si>
  <si>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</si>
  <si>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</si>
  <si>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</si>
  <si>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</si>
  <si>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</si>
  <si>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</si>
  <si>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</si>
  <si>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</si>
  <si>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</si>
  <si>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</si>
  <si>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</si>
  <si>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</si>
  <si>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</si>
  <si>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</si>
  <si>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</si>
  <si>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</si>
  <si>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</si>
  <si>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</si>
  <si>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</si>
  <si>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</si>
  <si>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</si>
  <si>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</si>
  <si>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</si>
  <si>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</si>
  <si>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</si>
  <si>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</si>
  <si>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</si>
  <si>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</si>
  <si>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</si>
  <si>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</si>
  <si>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</si>
  <si>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</si>
  <si>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</si>
  <si>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</si>
  <si>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185 051</t>
  </si>
  <si>
    <t>269 631</t>
  </si>
  <si>
    <t>Дополнительные доходы</t>
  </si>
  <si>
    <t>ИТОГО</t>
  </si>
  <si>
    <t>4. Текущий ремонт, в т.ч.</t>
  </si>
  <si>
    <t>Ед.изм.</t>
  </si>
  <si>
    <t>Объем</t>
  </si>
  <si>
    <t>входные группы</t>
  </si>
  <si>
    <t>162 545</t>
  </si>
  <si>
    <t>светильники</t>
  </si>
  <si>
    <t>72 960</t>
  </si>
  <si>
    <t>кровля</t>
  </si>
  <si>
    <t>м2</t>
  </si>
  <si>
    <t>103 014</t>
  </si>
  <si>
    <t>14 760</t>
  </si>
  <si>
    <t>остекление</t>
  </si>
  <si>
    <t>3 182</t>
  </si>
  <si>
    <t>отопление</t>
  </si>
  <si>
    <t>4 560</t>
  </si>
  <si>
    <t>тепловые узлы</t>
  </si>
  <si>
    <t>шт</t>
  </si>
  <si>
    <t>80 832</t>
  </si>
  <si>
    <t>раз</t>
  </si>
  <si>
    <t>48 750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</si>
  <si>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</si>
  <si>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</si>
  <si>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</si>
  <si>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18 993</t>
  </si>
  <si>
    <t>Ремонт ограждений и их покраска</t>
  </si>
  <si>
    <t>п.м.</t>
  </si>
  <si>
    <t>36 530</t>
  </si>
  <si>
    <t>Ремонт скамеек и их покраска</t>
  </si>
  <si>
    <t>6 136</t>
  </si>
  <si>
    <t>Ремонт урн и их покраска</t>
  </si>
  <si>
    <t>2 592</t>
  </si>
  <si>
    <t>Побелка бордюров, расположенных на дворовой части</t>
  </si>
  <si>
    <t>3 314</t>
  </si>
  <si>
    <t>Укос травы</t>
  </si>
  <si>
    <t>2 135</t>
  </si>
  <si>
    <t>13 664</t>
  </si>
  <si>
    <t>209 019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</si>
  <si>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</si>
  <si>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</si>
  <si>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</si>
  <si>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</si>
  <si>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</si>
  <si>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</si>
  <si>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</si>
  <si>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</si>
  <si>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</si>
  <si>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</si>
  <si>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</si>
  <si>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</si>
  <si>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</si>
  <si>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</si>
  <si>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</si>
  <si>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</si>
  <si>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</si>
  <si>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</si>
  <si>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</si>
  <si>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</si>
  <si>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</si>
  <si>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</si>
  <si>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</si>
  <si>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</si>
  <si>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</si>
  <si>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</si>
  <si>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97-128</t>
  </si>
  <si>
    <t>Лифты</t>
  </si>
  <si>
    <t>Акт № 1-02 от 03/03/14</t>
  </si>
  <si>
    <t>01/02/2014-28/02/2014</t>
  </si>
  <si>
    <t>суток</t>
  </si>
  <si>
    <t>100%</t>
  </si>
  <si>
    <t>ООО "Техком-Инвест"</t>
  </si>
  <si>
    <t>193-224</t>
  </si>
  <si>
    <t>Акт № 1-04 от 30/04/14</t>
  </si>
  <si>
    <t>01/04/2014-30/04/2014</t>
  </si>
  <si>
    <t>33-64</t>
  </si>
  <si>
    <t>Акт № 1-08 от 01/09/14</t>
  </si>
  <si>
    <t>01/08/2014-31/08/2014</t>
  </si>
  <si>
    <t>ООО "ЛифтСтрой"</t>
  </si>
  <si>
    <t>10. Сведения о должниках на 01.01.2015</t>
  </si>
  <si>
    <t>Номер квартиры</t>
  </si>
  <si>
    <t>Сумма долга</t>
  </si>
  <si>
    <t>25 690</t>
  </si>
  <si>
    <t>87 287</t>
  </si>
  <si>
    <t>76 803</t>
  </si>
  <si>
    <t>9 444</t>
  </si>
  <si>
    <t>64 041</t>
  </si>
  <si>
    <t>60 964</t>
  </si>
  <si>
    <t>10 139</t>
  </si>
  <si>
    <t>130 493</t>
  </si>
  <si>
    <t>17 754</t>
  </si>
  <si>
    <t>34 246</t>
  </si>
  <si>
    <t>90 196</t>
  </si>
  <si>
    <t>15 815</t>
  </si>
  <si>
    <t>5 395</t>
  </si>
  <si>
    <t>7 463</t>
  </si>
  <si>
    <t>41 096</t>
  </si>
  <si>
    <t>26 016</t>
  </si>
  <si>
    <t>15 384</t>
  </si>
  <si>
    <t>17 539</t>
  </si>
  <si>
    <t>22 433</t>
  </si>
  <si>
    <t>7 089</t>
  </si>
  <si>
    <t>лестничные клетки</t>
  </si>
  <si>
    <t>замена почтовых ящиков 40 секций, 256 почт.ящиков</t>
  </si>
  <si>
    <t>5. Подготовка к сезонной эксплуатации*</t>
  </si>
  <si>
    <t>межпанел.швы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</si>
  <si>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</si>
  <si>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</si>
  <si>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</si>
  <si>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</si>
  <si>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</si>
  <si>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</si>
  <si>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</si>
  <si>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</si>
  <si>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подъезд</t>
  </si>
  <si>
    <t>в т.ч. лестничные клетки</t>
  </si>
  <si>
    <t>Механизированная уборка</t>
  </si>
  <si>
    <t>79 040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</si>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</sst>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9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21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21">
      <selection activeCell="F86" sqref="F86"/>
    </sheetView>
  </sheetViews>
  <sheetFormatPr defaultColWidth="9.140625" defaultRowHeight="15"/>
  <cols>
    <col min="1" max="1" width="7.28125" style="0" customWidth="1"/>
    <col min="2" max="2" width="48.00390625" style="0" customWidth="1"/>
    <col min="3" max="6" width="17.57421875" style="0" customWidth="1"/>
    <col min="7" max="7" width="20.00390625" style="0" customWidth="1"/>
  </cols>
  <sheetData>
    <row r="1" spans="1:7" ht="164.25" customHeight="1">
      <c r="A1" s="19" t="s">
        <v>0</v>
      </c>
      <c r="B1" s="19"/>
      <c r="C1" s="19"/>
      <c r="D1" s="19"/>
      <c r="E1" s="19"/>
      <c r="F1" s="19"/>
      <c r="G1" s="1"/>
    </row>
    <row r="6" spans="2:3" ht="18.75">
      <c r="B6" s="5" t="s">
        <v>1</v>
      </c>
      <c r="C6" s="5">
        <v>1990</v>
      </c>
    </row>
    <row r="7" spans="2:3" ht="18.75">
      <c r="B7" s="5" t="s">
        <v>2</v>
      </c>
      <c r="C7" s="5">
        <v>16759.2</v>
      </c>
    </row>
    <row r="9" spans="1:7" ht="60" customHeight="1">
      <c r="A9" s="20" t="s">
        <v>3</v>
      </c>
      <c r="B9" s="20"/>
      <c r="C9" s="20"/>
      <c r="D9" s="20"/>
      <c r="E9" s="20"/>
      <c r="F9" s="20"/>
      <c r="G9" s="1"/>
    </row>
    <row r="11" spans="1:6" ht="72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C27</f>
        <v>595267.9287</v>
      </c>
      <c r="D13" s="6">
        <f>D27</f>
        <v>5040659.5856</v>
      </c>
      <c r="E13" s="6">
        <f>E27</f>
        <v>4336818.361099999</v>
      </c>
      <c r="F13" s="6">
        <f>F27</f>
        <v>1299109.6239</v>
      </c>
    </row>
    <row r="14" spans="1:6" ht="45">
      <c r="A14" s="2" t="s">
        <v>12</v>
      </c>
      <c r="B14" s="3" t="s">
        <v>13</v>
      </c>
      <c r="C14" s="6">
        <v>165047.4275</v>
      </c>
      <c r="D14" s="6">
        <v>1080385.379</v>
      </c>
      <c r="E14" s="6">
        <v>913293.7295</v>
      </c>
      <c r="F14" s="6">
        <v>332139.077</v>
      </c>
    </row>
    <row r="15" spans="1:6" ht="15">
      <c r="A15" s="2" t="s">
        <v>14</v>
      </c>
      <c r="B15" s="3" t="s">
        <v>15</v>
      </c>
      <c r="C15" s="6">
        <v>49697.0255</v>
      </c>
      <c r="D15" s="6">
        <v>311526.2134</v>
      </c>
      <c r="E15" s="6">
        <v>269504.9098</v>
      </c>
      <c r="F15" s="6">
        <v>91718.3291</v>
      </c>
    </row>
    <row r="16" spans="1:6" ht="15">
      <c r="A16" s="2" t="s">
        <v>16</v>
      </c>
      <c r="B16" s="3" t="s">
        <v>17</v>
      </c>
      <c r="C16" s="6">
        <v>74030.1426</v>
      </c>
      <c r="D16" s="6">
        <v>505343.2414</v>
      </c>
      <c r="E16" s="6">
        <v>423467.713</v>
      </c>
      <c r="F16" s="6">
        <v>155905.671</v>
      </c>
    </row>
    <row r="17" spans="1:6" ht="15">
      <c r="A17" s="2" t="s">
        <v>18</v>
      </c>
      <c r="B17" s="3" t="s">
        <v>19</v>
      </c>
      <c r="C17" s="6">
        <v>34749.7846</v>
      </c>
      <c r="D17" s="6">
        <v>227762.3908</v>
      </c>
      <c r="E17" s="6">
        <v>192028.3187</v>
      </c>
      <c r="F17" s="6">
        <v>70483.8567</v>
      </c>
    </row>
    <row r="18" spans="1:6" ht="30">
      <c r="A18" s="2" t="s">
        <v>20</v>
      </c>
      <c r="B18" s="3" t="s">
        <v>22</v>
      </c>
      <c r="C18" s="6">
        <v>2917.441</v>
      </c>
      <c r="D18" s="6">
        <v>35753.5334</v>
      </c>
      <c r="E18" s="6">
        <v>27652.5103</v>
      </c>
      <c r="F18" s="6">
        <v>11018.4641</v>
      </c>
    </row>
    <row r="19" spans="1:6" ht="15">
      <c r="A19" s="2" t="s">
        <v>21</v>
      </c>
      <c r="B19" s="3" t="s">
        <v>23</v>
      </c>
      <c r="C19" s="6">
        <v>3653.0338</v>
      </c>
      <c r="D19" s="6">
        <v>0</v>
      </c>
      <c r="E19" s="6">
        <v>640.2777</v>
      </c>
      <c r="F19" s="6">
        <v>3012.7561</v>
      </c>
    </row>
    <row r="20" spans="1:6" ht="15">
      <c r="A20" s="2" t="s">
        <v>24</v>
      </c>
      <c r="B20" s="3" t="s">
        <v>25</v>
      </c>
      <c r="C20" s="6">
        <v>134565.8417</v>
      </c>
      <c r="D20" s="6">
        <v>903581.4638</v>
      </c>
      <c r="E20" s="6">
        <v>777494.8501</v>
      </c>
      <c r="F20" s="6">
        <v>260652.4554</v>
      </c>
    </row>
    <row r="21" spans="1:6" ht="15">
      <c r="A21" s="2" t="s">
        <v>26</v>
      </c>
      <c r="B21" s="3" t="s">
        <v>27</v>
      </c>
      <c r="C21" s="6">
        <v>149772.1833</v>
      </c>
      <c r="D21" s="6">
        <v>943588.8548</v>
      </c>
      <c r="E21" s="6">
        <v>816393.348</v>
      </c>
      <c r="F21" s="6">
        <v>276967.6901</v>
      </c>
    </row>
    <row r="22" spans="1:6" ht="15">
      <c r="A22" s="2" t="s">
        <v>28</v>
      </c>
      <c r="B22" s="3" t="s">
        <v>29</v>
      </c>
      <c r="C22" s="6">
        <v>33056.2424</v>
      </c>
      <c r="D22" s="6">
        <v>318406.3722</v>
      </c>
      <c r="E22" s="6">
        <v>269631.1772</v>
      </c>
      <c r="F22" s="6">
        <v>81831.4374</v>
      </c>
    </row>
    <row r="23" spans="1:6" ht="15">
      <c r="A23" s="2" t="s">
        <v>30</v>
      </c>
      <c r="B23" s="3" t="s">
        <v>31</v>
      </c>
      <c r="C23" s="6">
        <f>72232.8911-158270.53</f>
        <v>-86037.6389</v>
      </c>
      <c r="D23" s="6">
        <v>395978.53</v>
      </c>
      <c r="E23" s="6">
        <v>340864.76</v>
      </c>
      <c r="F23" s="6">
        <f>-30923.3982</f>
        <v>-30923.3982</v>
      </c>
    </row>
    <row r="24" spans="1:6" ht="15">
      <c r="A24" s="2" t="s">
        <v>32</v>
      </c>
      <c r="B24" s="3" t="s">
        <v>33</v>
      </c>
      <c r="C24" s="6">
        <v>50349.0472</v>
      </c>
      <c r="D24" s="6">
        <v>264312.1728</v>
      </c>
      <c r="E24" s="6">
        <v>256449.5926</v>
      </c>
      <c r="F24" s="6">
        <v>58211.6274</v>
      </c>
    </row>
    <row r="25" spans="1:6" ht="30">
      <c r="A25" s="2" t="s">
        <v>34</v>
      </c>
      <c r="B25" s="3" t="s">
        <v>35</v>
      </c>
      <c r="C25" s="6">
        <v>148514.8255</v>
      </c>
      <c r="D25" s="6">
        <v>929524.417</v>
      </c>
      <c r="E25" s="6">
        <v>810766.5716</v>
      </c>
      <c r="F25" s="6">
        <v>267272.6709</v>
      </c>
    </row>
    <row r="26" spans="1:6" ht="15">
      <c r="A26" s="2" t="s">
        <v>36</v>
      </c>
      <c r="B26" s="3" t="s">
        <v>37</v>
      </c>
      <c r="C26" s="6">
        <v>0</v>
      </c>
      <c r="D26" s="6">
        <v>204882.396</v>
      </c>
      <c r="E26" s="6">
        <f>151924.3321</f>
        <v>151924.3321</v>
      </c>
      <c r="F26" s="6">
        <f>52958.0639</f>
        <v>52958.0639</v>
      </c>
    </row>
    <row r="27" spans="1:6" ht="15">
      <c r="A27" s="3"/>
      <c r="B27" s="3" t="s">
        <v>38</v>
      </c>
      <c r="C27" s="6">
        <f>SUM(C15:C26)</f>
        <v>595267.9287</v>
      </c>
      <c r="D27" s="6">
        <f>SUM(D15:D26)</f>
        <v>5040659.5856</v>
      </c>
      <c r="E27" s="6">
        <f>SUM(E15:E26)</f>
        <v>4336818.361099999</v>
      </c>
      <c r="F27" s="6">
        <f>SUM(F15:F26)</f>
        <v>1299109.6239</v>
      </c>
    </row>
    <row r="28" spans="1:6" ht="15">
      <c r="A28" s="3"/>
      <c r="B28" s="3" t="s">
        <v>39</v>
      </c>
      <c r="C28" s="7"/>
      <c r="D28" s="7"/>
      <c r="E28" s="6">
        <v>88.82573455962756</v>
      </c>
      <c r="F28" s="7"/>
    </row>
    <row r="31" spans="1:7" ht="60" customHeight="1">
      <c r="A31" s="20" t="s">
        <v>40</v>
      </c>
      <c r="B31" s="20"/>
      <c r="C31" s="20"/>
      <c r="D31" s="20"/>
      <c r="E31" s="20"/>
      <c r="F31" s="20"/>
      <c r="G31" s="1"/>
    </row>
    <row r="34" spans="1:6" ht="66.7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6">
        <v>778029.1751</v>
      </c>
      <c r="D36" s="6">
        <v>4948825.2993</v>
      </c>
      <c r="E36" s="6">
        <v>4171650.4879</v>
      </c>
      <c r="F36" s="6">
        <v>1203450.8965</v>
      </c>
    </row>
    <row r="37" spans="1:6" ht="15">
      <c r="A37" s="2" t="s">
        <v>12</v>
      </c>
      <c r="B37" s="3" t="s">
        <v>42</v>
      </c>
      <c r="C37" s="6">
        <v>12825.1644</v>
      </c>
      <c r="D37" s="6">
        <v>74869.0866</v>
      </c>
      <c r="E37" s="6">
        <v>67472.1169</v>
      </c>
      <c r="F37" s="6">
        <v>20222.1341</v>
      </c>
    </row>
    <row r="38" spans="1:6" ht="15">
      <c r="A38" s="2" t="s">
        <v>24</v>
      </c>
      <c r="B38" s="3" t="s">
        <v>43</v>
      </c>
      <c r="C38" s="6">
        <v>0</v>
      </c>
      <c r="D38" s="6">
        <v>1250644.1978</v>
      </c>
      <c r="E38" s="6">
        <v>1006899.3843</v>
      </c>
      <c r="F38" s="6">
        <v>243744.8135</v>
      </c>
    </row>
    <row r="39" spans="1:6" ht="15">
      <c r="A39" s="2" t="s">
        <v>26</v>
      </c>
      <c r="B39" s="3" t="s">
        <v>44</v>
      </c>
      <c r="C39" s="6">
        <v>765204.0107</v>
      </c>
      <c r="D39" s="6">
        <v>3623312.0149</v>
      </c>
      <c r="E39" s="6">
        <v>3097278.9867</v>
      </c>
      <c r="F39" s="6">
        <v>939483.9489</v>
      </c>
    </row>
    <row r="40" spans="3:6" ht="15">
      <c r="C40" s="8"/>
      <c r="D40" s="8"/>
      <c r="E40" s="8"/>
      <c r="F40" s="8"/>
    </row>
    <row r="41" spans="1:6" ht="15">
      <c r="A41" s="3"/>
      <c r="B41" s="3" t="s">
        <v>38</v>
      </c>
      <c r="C41" s="6">
        <v>778029.1751000001</v>
      </c>
      <c r="D41" s="6">
        <v>4948825.2993</v>
      </c>
      <c r="E41" s="6">
        <v>4171650.4879</v>
      </c>
      <c r="F41" s="6">
        <v>1203450.8965</v>
      </c>
    </row>
    <row r="42" spans="1:6" ht="15">
      <c r="A42" s="3"/>
      <c r="B42" s="3" t="s">
        <v>39</v>
      </c>
      <c r="C42" s="7"/>
      <c r="D42" s="7"/>
      <c r="E42" s="6">
        <v>84.29577193783886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7" spans="1:7" ht="60" customHeight="1">
      <c r="A47" s="20" t="s">
        <v>45</v>
      </c>
      <c r="B47" s="20"/>
      <c r="C47" s="20"/>
      <c r="D47" s="20"/>
      <c r="E47" s="20"/>
      <c r="F47" s="20"/>
      <c r="G47" s="1"/>
    </row>
    <row r="49" spans="1:6" ht="39.75" customHeight="1">
      <c r="A49" s="2" t="s">
        <v>46</v>
      </c>
      <c r="B49" s="2" t="s">
        <v>47</v>
      </c>
      <c r="C49" s="2" t="s">
        <v>48</v>
      </c>
      <c r="D49" s="2" t="s">
        <v>49</v>
      </c>
      <c r="E49" s="2" t="s">
        <v>50</v>
      </c>
      <c r="F49" s="2" t="s">
        <v>51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s="24" customFormat="1" ht="15">
      <c r="A51" s="23">
        <v>1</v>
      </c>
      <c r="B51" s="23" t="s">
        <v>29</v>
      </c>
      <c r="C51" s="23" t="s">
        <v>52</v>
      </c>
      <c r="D51" s="23" t="s">
        <v>53</v>
      </c>
      <c r="E51" s="23">
        <f>E64-E52</f>
        <v>1338880</v>
      </c>
      <c r="F51" s="23">
        <f>C51+D51-E51</f>
        <v>-884198</v>
      </c>
    </row>
    <row r="52" spans="1:6" s="24" customFormat="1" ht="15">
      <c r="A52" s="23">
        <v>2</v>
      </c>
      <c r="B52" s="23" t="s">
        <v>54</v>
      </c>
      <c r="C52" s="23">
        <v>48292</v>
      </c>
      <c r="D52" s="23">
        <v>13017</v>
      </c>
      <c r="E52" s="23">
        <v>50245</v>
      </c>
      <c r="F52" s="23">
        <f>C52+D52-E52</f>
        <v>11064</v>
      </c>
    </row>
    <row r="53" spans="1:6" ht="15">
      <c r="A53" s="2" t="s">
        <v>167</v>
      </c>
      <c r="B53" s="26" t="s">
        <v>169</v>
      </c>
      <c r="C53" s="2"/>
      <c r="D53" s="2"/>
      <c r="E53" s="2">
        <f>E52</f>
        <v>50245</v>
      </c>
      <c r="F53" s="2"/>
    </row>
    <row r="54" spans="1:6" s="24" customFormat="1" ht="15">
      <c r="A54" s="23"/>
      <c r="B54" s="23" t="s">
        <v>55</v>
      </c>
      <c r="C54" s="23">
        <f>C51+C52</f>
        <v>233343</v>
      </c>
      <c r="D54" s="23">
        <f>D51+D52</f>
        <v>282648</v>
      </c>
      <c r="E54" s="23">
        <f>E51+E52</f>
        <v>1389125</v>
      </c>
      <c r="F54" s="23">
        <f>F51+F52</f>
        <v>-873134</v>
      </c>
    </row>
    <row r="56" spans="1:6" ht="60" customHeight="1">
      <c r="A56" s="20" t="s">
        <v>56</v>
      </c>
      <c r="B56" s="21"/>
      <c r="C56" s="21"/>
      <c r="D56" s="21"/>
      <c r="E56" s="21"/>
      <c r="F56" s="21"/>
    </row>
    <row r="58" spans="1:5" ht="39.75" customHeight="1">
      <c r="A58" s="2" t="s">
        <v>46</v>
      </c>
      <c r="B58" s="2" t="s">
        <v>47</v>
      </c>
      <c r="C58" s="2" t="s">
        <v>57</v>
      </c>
      <c r="D58" s="2" t="s">
        <v>58</v>
      </c>
      <c r="E58" s="2" t="s">
        <v>50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 t="s">
        <v>59</v>
      </c>
      <c r="C60" s="2"/>
      <c r="D60" s="4"/>
      <c r="E60" s="2" t="s">
        <v>60</v>
      </c>
    </row>
    <row r="61" spans="1:5" ht="15">
      <c r="A61" s="2">
        <v>2</v>
      </c>
      <c r="B61" s="12" t="s">
        <v>156</v>
      </c>
      <c r="C61" s="25" t="s">
        <v>168</v>
      </c>
      <c r="D61" s="6">
        <v>8</v>
      </c>
      <c r="E61" s="2">
        <v>1081480</v>
      </c>
    </row>
    <row r="62" spans="1:5" ht="15">
      <c r="A62" s="2">
        <v>3</v>
      </c>
      <c r="B62" s="3" t="s">
        <v>61</v>
      </c>
      <c r="C62" s="14" t="s">
        <v>72</v>
      </c>
      <c r="D62" s="6">
        <v>96</v>
      </c>
      <c r="E62" s="2" t="s">
        <v>62</v>
      </c>
    </row>
    <row r="63" spans="1:5" ht="30">
      <c r="A63" s="2">
        <v>4</v>
      </c>
      <c r="B63" s="13" t="s">
        <v>157</v>
      </c>
      <c r="C63" s="14" t="s">
        <v>72</v>
      </c>
      <c r="D63" s="6">
        <v>256</v>
      </c>
      <c r="E63" s="2">
        <v>72140</v>
      </c>
    </row>
    <row r="64" spans="1:5" s="24" customFormat="1" ht="15">
      <c r="A64" s="23"/>
      <c r="B64" s="23" t="s">
        <v>55</v>
      </c>
      <c r="C64" s="23"/>
      <c r="D64" s="23"/>
      <c r="E64" s="23">
        <f>E60+E61+E62+E63</f>
        <v>1389125</v>
      </c>
    </row>
    <row r="66" spans="1:6" ht="60" customHeight="1">
      <c r="A66" s="22" t="s">
        <v>158</v>
      </c>
      <c r="B66" s="21"/>
      <c r="C66" s="21"/>
      <c r="D66" s="21"/>
      <c r="E66" s="21"/>
      <c r="F66" s="21"/>
    </row>
    <row r="68" spans="1:5" ht="39.75" customHeight="1">
      <c r="A68" s="2" t="s">
        <v>46</v>
      </c>
      <c r="B68" s="2" t="s">
        <v>47</v>
      </c>
      <c r="C68" s="2" t="s">
        <v>57</v>
      </c>
      <c r="D68" s="2" t="s">
        <v>58</v>
      </c>
      <c r="E68" s="2" t="s">
        <v>50</v>
      </c>
    </row>
    <row r="69" spans="1:5" ht="15">
      <c r="A69" s="2">
        <v>1</v>
      </c>
      <c r="B69" s="2">
        <v>2</v>
      </c>
      <c r="C69" s="2">
        <v>3</v>
      </c>
      <c r="D69" s="2">
        <v>4</v>
      </c>
      <c r="E69" s="2">
        <v>5</v>
      </c>
    </row>
    <row r="70" spans="1:5" ht="15">
      <c r="A70" s="2">
        <v>1</v>
      </c>
      <c r="B70" s="3" t="s">
        <v>63</v>
      </c>
      <c r="C70" s="2" t="s">
        <v>64</v>
      </c>
      <c r="D70" s="2">
        <v>177</v>
      </c>
      <c r="E70" s="2" t="s">
        <v>65</v>
      </c>
    </row>
    <row r="71" spans="1:5" ht="15">
      <c r="A71" s="2">
        <v>2</v>
      </c>
      <c r="B71" s="12" t="s">
        <v>159</v>
      </c>
      <c r="C71" s="2" t="s">
        <v>64</v>
      </c>
      <c r="D71" s="2">
        <v>30</v>
      </c>
      <c r="E71" s="2" t="s">
        <v>66</v>
      </c>
    </row>
    <row r="72" spans="1:5" ht="15">
      <c r="A72" s="2">
        <v>3</v>
      </c>
      <c r="B72" s="3" t="s">
        <v>67</v>
      </c>
      <c r="C72" s="2" t="s">
        <v>64</v>
      </c>
      <c r="D72" s="2">
        <v>7</v>
      </c>
      <c r="E72" s="2" t="s">
        <v>68</v>
      </c>
    </row>
    <row r="73" spans="1:5" ht="15">
      <c r="A73" s="2">
        <v>4</v>
      </c>
      <c r="B73" s="3" t="s">
        <v>69</v>
      </c>
      <c r="C73" s="2"/>
      <c r="D73" s="2"/>
      <c r="E73" s="2" t="s">
        <v>70</v>
      </c>
    </row>
    <row r="74" spans="1:5" ht="15">
      <c r="A74" s="2">
        <v>5</v>
      </c>
      <c r="B74" s="3" t="s">
        <v>71</v>
      </c>
      <c r="C74" s="2" t="s">
        <v>72</v>
      </c>
      <c r="D74" s="2">
        <v>8</v>
      </c>
      <c r="E74" s="2" t="s">
        <v>73</v>
      </c>
    </row>
    <row r="75" spans="1:5" ht="15">
      <c r="A75" s="2"/>
      <c r="B75" s="2" t="s">
        <v>55</v>
      </c>
      <c r="C75" s="2"/>
      <c r="D75" s="2"/>
      <c r="E75" s="2">
        <f>E70+E71+E72+E73+E74</f>
        <v>206348</v>
      </c>
    </row>
    <row r="76" spans="1:5" ht="21">
      <c r="A76" s="16" t="s">
        <v>161</v>
      </c>
      <c r="B76" s="17" t="s">
        <v>162</v>
      </c>
      <c r="C76" s="15"/>
      <c r="D76" s="15"/>
      <c r="E76" s="15"/>
    </row>
    <row r="78" spans="1:6" ht="60" customHeight="1">
      <c r="A78" s="22" t="s">
        <v>160</v>
      </c>
      <c r="B78" s="21"/>
      <c r="C78" s="21"/>
      <c r="D78" s="21"/>
      <c r="E78" s="21"/>
      <c r="F78" s="21"/>
    </row>
    <row r="80" spans="1:5" ht="39.75" customHeight="1">
      <c r="A80" s="2" t="s">
        <v>46</v>
      </c>
      <c r="B80" s="2" t="s">
        <v>47</v>
      </c>
      <c r="C80" s="2" t="s">
        <v>57</v>
      </c>
      <c r="D80" s="2" t="s">
        <v>58</v>
      </c>
      <c r="E80" s="2" t="s">
        <v>50</v>
      </c>
    </row>
    <row r="81" spans="1:5" ht="15">
      <c r="A81" s="2">
        <v>1</v>
      </c>
      <c r="B81" s="2">
        <v>2</v>
      </c>
      <c r="C81" s="2">
        <v>3</v>
      </c>
      <c r="D81" s="2">
        <v>4</v>
      </c>
      <c r="E81" s="2">
        <v>5</v>
      </c>
    </row>
    <row r="82" spans="1:5" ht="15">
      <c r="A82" s="2"/>
      <c r="B82" s="27" t="s">
        <v>172</v>
      </c>
      <c r="C82" s="2"/>
      <c r="D82" s="2"/>
      <c r="E82" s="2"/>
    </row>
    <row r="83" spans="1:5" ht="15">
      <c r="A83" s="2">
        <v>1</v>
      </c>
      <c r="B83" s="3" t="s">
        <v>170</v>
      </c>
      <c r="C83" s="2" t="s">
        <v>74</v>
      </c>
      <c r="D83" s="2">
        <v>13</v>
      </c>
      <c r="E83" s="2" t="s">
        <v>75</v>
      </c>
    </row>
    <row r="84" spans="1:5" ht="15">
      <c r="A84" s="2">
        <v>2</v>
      </c>
      <c r="B84" s="3" t="s">
        <v>76</v>
      </c>
      <c r="C84" s="2" t="s">
        <v>77</v>
      </c>
      <c r="D84" s="2">
        <v>416</v>
      </c>
      <c r="E84" s="2" t="s">
        <v>171</v>
      </c>
    </row>
    <row r="85" spans="1:5" ht="15">
      <c r="A85" s="2"/>
      <c r="B85" s="3"/>
      <c r="C85" s="2"/>
      <c r="D85" s="2"/>
      <c r="E85" s="2"/>
    </row>
    <row r="86" spans="1:5" ht="45">
      <c r="A86" s="2">
        <v>1</v>
      </c>
      <c r="B86" s="3" t="s">
        <v>78</v>
      </c>
      <c r="C86" s="2" t="s">
        <v>72</v>
      </c>
      <c r="D86" s="2"/>
      <c r="E86" s="2" t="s">
        <v>79</v>
      </c>
    </row>
    <row r="87" spans="1:5" ht="15">
      <c r="A87" s="2">
        <v>2</v>
      </c>
      <c r="B87" s="3" t="s">
        <v>80</v>
      </c>
      <c r="C87" s="2" t="s">
        <v>81</v>
      </c>
      <c r="D87" s="2">
        <v>673</v>
      </c>
      <c r="E87" s="2" t="s">
        <v>82</v>
      </c>
    </row>
    <row r="88" spans="1:5" ht="15">
      <c r="A88" s="2">
        <v>3</v>
      </c>
      <c r="B88" s="3" t="s">
        <v>83</v>
      </c>
      <c r="C88" s="2" t="s">
        <v>72</v>
      </c>
      <c r="D88" s="2">
        <v>13</v>
      </c>
      <c r="E88" s="2" t="s">
        <v>84</v>
      </c>
    </row>
    <row r="89" spans="1:5" ht="15">
      <c r="A89" s="2">
        <v>4</v>
      </c>
      <c r="B89" s="3" t="s">
        <v>85</v>
      </c>
      <c r="C89" s="2" t="s">
        <v>72</v>
      </c>
      <c r="D89" s="2">
        <v>13</v>
      </c>
      <c r="E89" s="2" t="s">
        <v>86</v>
      </c>
    </row>
    <row r="90" spans="1:5" ht="30">
      <c r="A90" s="2">
        <v>5</v>
      </c>
      <c r="B90" s="3" t="s">
        <v>87</v>
      </c>
      <c r="C90" s="2" t="s">
        <v>81</v>
      </c>
      <c r="D90" s="2">
        <v>608</v>
      </c>
      <c r="E90" s="2" t="s">
        <v>88</v>
      </c>
    </row>
    <row r="91" spans="1:5" ht="15">
      <c r="A91" s="2">
        <v>6</v>
      </c>
      <c r="B91" s="3" t="s">
        <v>89</v>
      </c>
      <c r="C91" s="2" t="s">
        <v>64</v>
      </c>
      <c r="D91" s="2" t="s">
        <v>90</v>
      </c>
      <c r="E91" s="2" t="s">
        <v>91</v>
      </c>
    </row>
    <row r="92" spans="1:5" ht="15">
      <c r="A92" s="2"/>
      <c r="B92" s="2" t="s">
        <v>55</v>
      </c>
      <c r="C92" s="2"/>
      <c r="D92" s="2"/>
      <c r="E92" s="2" t="s">
        <v>92</v>
      </c>
    </row>
    <row r="93" spans="1:2" ht="21">
      <c r="A93" s="16" t="s">
        <v>161</v>
      </c>
      <c r="B93" s="17" t="s">
        <v>162</v>
      </c>
    </row>
    <row r="94" spans="1:2" ht="21">
      <c r="A94" s="16"/>
      <c r="B94" s="17"/>
    </row>
    <row r="95" spans="1:2" ht="21">
      <c r="A95" s="16"/>
      <c r="B95" s="17"/>
    </row>
    <row r="96" spans="1:2" ht="21">
      <c r="A96" s="16"/>
      <c r="B96" s="17"/>
    </row>
    <row r="98" spans="1:7" ht="60" customHeight="1">
      <c r="A98" s="20" t="s">
        <v>93</v>
      </c>
      <c r="B98" s="20"/>
      <c r="C98" s="20"/>
      <c r="D98" s="20"/>
      <c r="E98" s="20"/>
      <c r="F98" s="20"/>
      <c r="G98" s="1"/>
    </row>
    <row r="100" spans="1:3" ht="39.75" customHeight="1">
      <c r="A100" s="2" t="s">
        <v>4</v>
      </c>
      <c r="B100" s="2" t="s">
        <v>94</v>
      </c>
      <c r="C100" s="2" t="s">
        <v>95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96</v>
      </c>
      <c r="C102" s="2">
        <v>443</v>
      </c>
    </row>
    <row r="103" spans="1:3" ht="15">
      <c r="A103" s="2" t="s">
        <v>97</v>
      </c>
      <c r="B103" s="3" t="s">
        <v>98</v>
      </c>
      <c r="C103" s="2">
        <v>5</v>
      </c>
    </row>
    <row r="104" spans="1:3" ht="15">
      <c r="A104" s="2" t="s">
        <v>99</v>
      </c>
      <c r="B104" s="3" t="s">
        <v>100</v>
      </c>
      <c r="C104" s="2">
        <v>438</v>
      </c>
    </row>
    <row r="105" spans="1:3" ht="15">
      <c r="A105" s="2">
        <v>2</v>
      </c>
      <c r="B105" s="3" t="s">
        <v>101</v>
      </c>
      <c r="C105" s="2">
        <v>27</v>
      </c>
    </row>
    <row r="106" spans="1:3" ht="15">
      <c r="A106" s="2">
        <v>3</v>
      </c>
      <c r="B106" s="3" t="s">
        <v>102</v>
      </c>
      <c r="C106" s="2">
        <v>5</v>
      </c>
    </row>
    <row r="109" spans="1:4" ht="60" customHeight="1">
      <c r="A109" s="20" t="s">
        <v>103</v>
      </c>
      <c r="B109" s="21"/>
      <c r="C109" s="21"/>
      <c r="D109" s="21"/>
    </row>
    <row r="111" spans="1:4" ht="61.5" customHeight="1">
      <c r="A111" s="2" t="s">
        <v>46</v>
      </c>
      <c r="B111" s="2" t="s">
        <v>104</v>
      </c>
      <c r="C111" s="2" t="s">
        <v>105</v>
      </c>
      <c r="D111" s="2" t="s">
        <v>106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20" t="s">
        <v>107</v>
      </c>
      <c r="B114" s="21"/>
      <c r="C114" s="21"/>
      <c r="D114" s="21"/>
      <c r="E114" s="21"/>
      <c r="F114" s="21"/>
    </row>
    <row r="116" spans="1:5" ht="39.75" customHeight="1">
      <c r="A116" s="2" t="s">
        <v>46</v>
      </c>
      <c r="B116" s="2" t="s">
        <v>47</v>
      </c>
      <c r="C116" s="2" t="s">
        <v>57</v>
      </c>
      <c r="D116" s="2" t="s">
        <v>58</v>
      </c>
      <c r="E116" s="2" t="s">
        <v>50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20" t="s">
        <v>108</v>
      </c>
      <c r="B122" s="21"/>
      <c r="C122" s="21"/>
      <c r="D122" s="21"/>
      <c r="E122" s="21"/>
      <c r="F122" s="21"/>
    </row>
    <row r="124" spans="1:5" ht="39.75" customHeight="1">
      <c r="A124" s="2" t="s">
        <v>46</v>
      </c>
      <c r="B124" s="2" t="s">
        <v>47</v>
      </c>
      <c r="C124" s="2" t="s">
        <v>57</v>
      </c>
      <c r="D124" s="2" t="s">
        <v>58</v>
      </c>
      <c r="E124" s="2" t="s">
        <v>50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9:D109"/>
    <mergeCell ref="A114:F114"/>
    <mergeCell ref="A122:F122"/>
    <mergeCell ref="A1:F1"/>
    <mergeCell ref="A9:F9"/>
    <mergeCell ref="A31:F31"/>
    <mergeCell ref="A47:F47"/>
    <mergeCell ref="A98:F98"/>
    <mergeCell ref="A56:F56"/>
    <mergeCell ref="A66:F66"/>
    <mergeCell ref="A78:F78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0"/>
  <sheetViews>
    <sheetView tabSelected="1" workbookViewId="0" topLeftCell="A1">
      <selection activeCell="F7" sqref="F7:F9"/>
    </sheetView>
  </sheetViews>
  <sheetFormatPr defaultColWidth="9.140625" defaultRowHeight="15"/>
  <cols>
    <col min="1" max="1" width="5.00390625" style="0" customWidth="1"/>
    <col min="2" max="2" width="14.8515625" style="0" customWidth="1"/>
    <col min="3" max="3" width="13.421875" style="0" customWidth="1"/>
    <col min="4" max="4" width="13.28125" style="0" customWidth="1"/>
    <col min="5" max="5" width="13.8515625" style="0" customWidth="1"/>
    <col min="6" max="6" width="12.421875" style="0" customWidth="1"/>
    <col min="7" max="7" width="11.28125" style="0" customWidth="1"/>
    <col min="8" max="8" width="10.28125" style="0" customWidth="1"/>
    <col min="9" max="9" width="20.7109375" style="0" customWidth="1"/>
    <col min="10" max="10" width="15.00390625" style="0" customWidth="1"/>
  </cols>
  <sheetData>
    <row r="3" spans="1:10" ht="60" customHeight="1">
      <c r="A3" s="20" t="s">
        <v>109</v>
      </c>
      <c r="B3" s="20"/>
      <c r="C3" s="20"/>
      <c r="D3" s="20"/>
      <c r="E3" s="20"/>
      <c r="F3" s="20"/>
      <c r="G3" s="20"/>
      <c r="H3" s="20"/>
      <c r="I3" s="20"/>
      <c r="J3" s="1"/>
    </row>
    <row r="5" spans="1:9" ht="105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119</v>
      </c>
      <c r="C7" s="2" t="s">
        <v>120</v>
      </c>
      <c r="D7" s="2" t="s">
        <v>121</v>
      </c>
      <c r="E7" s="2" t="s">
        <v>122</v>
      </c>
      <c r="F7" s="6">
        <v>2</v>
      </c>
      <c r="G7" s="2" t="s">
        <v>123</v>
      </c>
      <c r="H7" s="2" t="s">
        <v>124</v>
      </c>
      <c r="I7" s="2" t="s">
        <v>125</v>
      </c>
    </row>
    <row r="8" spans="1:9" ht="30">
      <c r="A8" s="2">
        <v>2</v>
      </c>
      <c r="B8" s="2" t="s">
        <v>126</v>
      </c>
      <c r="C8" s="2" t="s">
        <v>120</v>
      </c>
      <c r="D8" s="2" t="s">
        <v>127</v>
      </c>
      <c r="E8" s="2" t="s">
        <v>128</v>
      </c>
      <c r="F8" s="6">
        <v>3</v>
      </c>
      <c r="G8" s="2" t="s">
        <v>123</v>
      </c>
      <c r="H8" s="2" t="s">
        <v>124</v>
      </c>
      <c r="I8" s="2" t="s">
        <v>125</v>
      </c>
    </row>
    <row r="9" spans="1:9" ht="30">
      <c r="A9" s="2">
        <v>3</v>
      </c>
      <c r="B9" s="2" t="s">
        <v>129</v>
      </c>
      <c r="C9" s="2" t="s">
        <v>120</v>
      </c>
      <c r="D9" s="2" t="s">
        <v>130</v>
      </c>
      <c r="E9" s="2" t="s">
        <v>131</v>
      </c>
      <c r="F9" s="6">
        <v>2</v>
      </c>
      <c r="G9" s="2" t="s">
        <v>123</v>
      </c>
      <c r="H9" s="2" t="s">
        <v>124</v>
      </c>
      <c r="I9" s="2" t="s">
        <v>132</v>
      </c>
    </row>
    <row r="13" spans="1:5" ht="60" customHeight="1">
      <c r="A13" s="20" t="s">
        <v>133</v>
      </c>
      <c r="B13" s="21"/>
      <c r="C13" s="21"/>
      <c r="D13" s="21"/>
      <c r="E13" s="21"/>
    </row>
    <row r="15" spans="1:3" ht="39.75" customHeight="1">
      <c r="A15" s="2" t="s">
        <v>110</v>
      </c>
      <c r="B15" s="2" t="s">
        <v>134</v>
      </c>
      <c r="C15" s="2" t="s">
        <v>135</v>
      </c>
    </row>
    <row r="16" spans="1:3" ht="15">
      <c r="A16" s="2">
        <v>1</v>
      </c>
      <c r="B16" s="2">
        <v>2</v>
      </c>
      <c r="C16" s="2">
        <v>3</v>
      </c>
    </row>
    <row r="17" spans="1:3" ht="15">
      <c r="A17" s="2">
        <v>1</v>
      </c>
      <c r="B17" s="2">
        <v>9</v>
      </c>
      <c r="C17" s="2" t="s">
        <v>136</v>
      </c>
    </row>
    <row r="18" spans="1:3" ht="15">
      <c r="A18" s="2">
        <v>2</v>
      </c>
      <c r="B18" s="2">
        <v>16</v>
      </c>
      <c r="C18" s="2" t="s">
        <v>137</v>
      </c>
    </row>
    <row r="19" spans="1:3" ht="15">
      <c r="A19" s="2">
        <v>3</v>
      </c>
      <c r="B19" s="2">
        <v>23</v>
      </c>
      <c r="C19" s="2" t="s">
        <v>138</v>
      </c>
    </row>
    <row r="20" spans="1:3" ht="15">
      <c r="A20" s="2">
        <v>4</v>
      </c>
      <c r="B20" s="2">
        <v>25</v>
      </c>
      <c r="C20" s="2" t="s">
        <v>139</v>
      </c>
    </row>
    <row r="21" spans="1:3" ht="15">
      <c r="A21" s="2">
        <v>5</v>
      </c>
      <c r="B21" s="2">
        <v>42</v>
      </c>
      <c r="C21" s="2" t="s">
        <v>140</v>
      </c>
    </row>
    <row r="22" spans="1:3" ht="15">
      <c r="A22" s="2">
        <v>6</v>
      </c>
      <c r="B22" s="2">
        <v>55</v>
      </c>
      <c r="C22" s="2" t="s">
        <v>141</v>
      </c>
    </row>
    <row r="23" spans="1:3" ht="15">
      <c r="A23" s="2">
        <v>7</v>
      </c>
      <c r="B23" s="2">
        <v>93</v>
      </c>
      <c r="C23" s="2" t="s">
        <v>142</v>
      </c>
    </row>
    <row r="24" spans="1:3" ht="15">
      <c r="A24" s="2">
        <v>8</v>
      </c>
      <c r="B24" s="2">
        <v>100</v>
      </c>
      <c r="C24" s="2" t="s">
        <v>143</v>
      </c>
    </row>
    <row r="25" spans="1:3" ht="15">
      <c r="A25" s="2">
        <v>9</v>
      </c>
      <c r="B25" s="2">
        <v>111</v>
      </c>
      <c r="C25" s="2" t="s">
        <v>144</v>
      </c>
    </row>
    <row r="26" spans="1:3" ht="15">
      <c r="A26" s="2">
        <v>10</v>
      </c>
      <c r="B26" s="2">
        <v>140</v>
      </c>
      <c r="C26" s="2" t="s">
        <v>145</v>
      </c>
    </row>
    <row r="27" spans="1:3" ht="15">
      <c r="A27" s="2">
        <v>11</v>
      </c>
      <c r="B27" s="2">
        <v>184</v>
      </c>
      <c r="C27" s="2" t="s">
        <v>146</v>
      </c>
    </row>
    <row r="28" spans="1:3" ht="15">
      <c r="A28" s="2">
        <v>12</v>
      </c>
      <c r="B28" s="2">
        <v>193</v>
      </c>
      <c r="C28" s="2" t="s">
        <v>147</v>
      </c>
    </row>
    <row r="29" spans="1:3" ht="15">
      <c r="A29" s="2">
        <v>13</v>
      </c>
      <c r="B29" s="2">
        <v>212</v>
      </c>
      <c r="C29" s="2" t="s">
        <v>148</v>
      </c>
    </row>
    <row r="30" spans="1:3" ht="15">
      <c r="A30" s="2">
        <v>14</v>
      </c>
      <c r="B30" s="2">
        <v>219</v>
      </c>
      <c r="C30" s="2" t="s">
        <v>149</v>
      </c>
    </row>
    <row r="31" spans="1:3" ht="15">
      <c r="A31" s="2">
        <v>15</v>
      </c>
      <c r="B31" s="2">
        <v>225</v>
      </c>
      <c r="C31" s="2" t="s">
        <v>150</v>
      </c>
    </row>
    <row r="32" spans="1:3" ht="15">
      <c r="A32" s="2">
        <v>16</v>
      </c>
      <c r="B32" s="2">
        <v>228</v>
      </c>
      <c r="C32" s="2" t="s">
        <v>151</v>
      </c>
    </row>
    <row r="33" spans="1:3" ht="15">
      <c r="A33" s="2">
        <v>17</v>
      </c>
      <c r="B33" s="2">
        <v>229</v>
      </c>
      <c r="C33" s="2" t="s">
        <v>152</v>
      </c>
    </row>
    <row r="34" spans="1:3" ht="15">
      <c r="A34" s="2">
        <v>18</v>
      </c>
      <c r="B34" s="2">
        <v>232</v>
      </c>
      <c r="C34" s="2" t="s">
        <v>153</v>
      </c>
    </row>
    <row r="35" spans="1:3" ht="15">
      <c r="A35" s="2">
        <v>19</v>
      </c>
      <c r="B35" s="2">
        <v>250</v>
      </c>
      <c r="C35" s="2" t="s">
        <v>154</v>
      </c>
    </row>
    <row r="36" spans="1:3" ht="15">
      <c r="A36" s="2">
        <v>20</v>
      </c>
      <c r="B36" s="2">
        <v>255</v>
      </c>
      <c r="C36" s="2" t="s">
        <v>155</v>
      </c>
    </row>
    <row r="38" spans="1:5" ht="15">
      <c r="A38" s="18" t="s">
        <v>163</v>
      </c>
      <c r="E38" s="18" t="s">
        <v>164</v>
      </c>
    </row>
    <row r="40" spans="1:5" ht="15">
      <c r="A40" s="18" t="s">
        <v>165</v>
      </c>
      <c r="E40" s="18" t="s">
        <v>166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3:E13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2015-03-23T11:12:58Z</cp:lastPrinted>
  <dcterms:created xsi:type="dcterms:W3CDTF">2015-03-23T15:56:13Z</dcterms:created>
  <dcterms:modified xsi:type="dcterms:W3CDTF">2015-03-31T06:22:01Z</dcterms:modified>
  <cp:category/>
  <cp:version/>
  <cp:contentType/>
  <cp:contentStatus/>
</cp:coreProperties>
</file>