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"/>
  </bookViews>
  <sheets>
    <sheet name="Worksheet" sheetId="1" r:id="rId1"/>
    <sheet name="Worksheet 1" sheetId="2" r:id="rId2"/>
  </sheets>
  <definedNames/>
  <calcPr fullCalcOnLoad="1"/>
</workbook>
</file>

<file path=xl/sharedStrings.xml><?xml version="1.0" encoding="utf-8"?>
<sst xmlns="http://schemas.openxmlformats.org/spreadsheetml/2006/main" count="199" uniqueCount="143">
  <si>
    <t>Отчет об исполнении управляющей организацией договора управления дома 
 № 111 по ул. Широтная  за 2014 год</t>
  </si>
  <si>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</si>
  <si>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</si>
  <si>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</si>
  <si>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</si>
  <si>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</si>
  <si>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01.01.2014 г.,
руб.</t>
  </si>
  <si>
    <t>Начислено
собственникам,
руб.</t>
  </si>
  <si>
    <t>Оплачено
собственниками,
руб.</t>
  </si>
  <si>
    <t>Задолженность
на 01.01.2015 г.,
руб.</t>
  </si>
  <si>
    <t xml:space="preserve"> I</t>
  </si>
  <si>
    <t>Жилищные услуги</t>
  </si>
  <si>
    <t xml:space="preserve"> 1</t>
  </si>
  <si>
    <t>Техническое обслуживание общих коммуникаций, технических устройств и помещений</t>
  </si>
  <si>
    <t xml:space="preserve"> 1.1</t>
  </si>
  <si>
    <t>то обслуживание конструктивных элементов</t>
  </si>
  <si>
    <t xml:space="preserve"> 1.2</t>
  </si>
  <si>
    <t>то инженерных сетей, оборудования</t>
  </si>
  <si>
    <t xml:space="preserve"> 1.3</t>
  </si>
  <si>
    <t>АРС (аварийная ремонтно-диспетчесркая служба)</t>
  </si>
  <si>
    <t xml:space="preserve"> 1.4</t>
  </si>
  <si>
    <t xml:space="preserve"> 1.5</t>
  </si>
  <si>
    <t>контрольно-измерительные приборы, оборудование и автоматика</t>
  </si>
  <si>
    <t>Ремонт общего имущества</t>
  </si>
  <si>
    <t xml:space="preserve"> 2</t>
  </si>
  <si>
    <t>Содержание придомовой территории</t>
  </si>
  <si>
    <t xml:space="preserve"> 3</t>
  </si>
  <si>
    <t>Содержание мест общего пользования</t>
  </si>
  <si>
    <t xml:space="preserve"> 4</t>
  </si>
  <si>
    <t>Текущий ремонт</t>
  </si>
  <si>
    <t xml:space="preserve"> 5</t>
  </si>
  <si>
    <t>Управление многоквартирным домом</t>
  </si>
  <si>
    <t xml:space="preserve"> 6</t>
  </si>
  <si>
    <t>Вывоз твердых бытовых отходов</t>
  </si>
  <si>
    <t xml:space="preserve"> 8</t>
  </si>
  <si>
    <t>Расчетно-кассовое обслуживание</t>
  </si>
  <si>
    <t>ВСЕГО</t>
  </si>
  <si>
    <t>Собираемость платежей, %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</si>
  <si>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</si>
  <si>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</si>
  <si>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</si>
  <si>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</si>
  <si>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</si>
  <si>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>3.Накопительный резервный фонд (текущий ремонт, дополнительные доходы)</t>
  </si>
  <si>
    <t>№ п/п</t>
  </si>
  <si>
    <t>Выполненные виды работ</t>
  </si>
  <si>
    <t>Сальдо на 01.01.2014</t>
  </si>
  <si>
    <t>Собрано средств, руб</t>
  </si>
  <si>
    <t>Стоимость работ, руб</t>
  </si>
  <si>
    <t>Сальдо на 01.01.2015</t>
  </si>
  <si>
    <t>70 299</t>
  </si>
  <si>
    <t>98 412</t>
  </si>
  <si>
    <t>384 749</t>
  </si>
  <si>
    <t>Дополнительные доходы</t>
  </si>
  <si>
    <t>ИТОГО</t>
  </si>
  <si>
    <t>4. Текущий ремонт, в т.ч.</t>
  </si>
  <si>
    <t>Ед.изм.</t>
  </si>
  <si>
    <t>Объем</t>
  </si>
  <si>
    <t>352 829</t>
  </si>
  <si>
    <t>31 920</t>
  </si>
  <si>
    <t>м2</t>
  </si>
  <si>
    <t>5 502</t>
  </si>
  <si>
    <t>остекление</t>
  </si>
  <si>
    <t>шт</t>
  </si>
  <si>
    <t>9 453</t>
  </si>
  <si>
    <t>тепловые узлы</t>
  </si>
  <si>
    <t>10 104</t>
  </si>
  <si>
    <t>раз</t>
  </si>
  <si>
    <t>22 500</t>
  </si>
  <si>
    <t>Вывоз снега на полигон</t>
  </si>
  <si>
    <t>м3</t>
  </si>
  <si>
    <t>Ремонт и восстановление оборудования спортивных, хозяйственных, детских игровых площадок для отдыха, контейнерных площадок</t>
  </si>
  <si>
    <t>7 336</t>
  </si>
  <si>
    <t>Завоз песка в песочницы</t>
  </si>
  <si>
    <t>Ремонт ограждений и их покраска</t>
  </si>
  <si>
    <t>п.м.</t>
  </si>
  <si>
    <t>16 230</t>
  </si>
  <si>
    <t>Ремонт скамеек и их покраска</t>
  </si>
  <si>
    <t>3 776</t>
  </si>
  <si>
    <t>Ремонт урн и их покраска</t>
  </si>
  <si>
    <t>1 396</t>
  </si>
  <si>
    <t>Побелка бордюров, расположенных на дворовой части</t>
  </si>
  <si>
    <t>1 967</t>
  </si>
  <si>
    <t>Откачка воды с подтопляемых территорий</t>
  </si>
  <si>
    <t>8 160</t>
  </si>
  <si>
    <t>Укос травы</t>
  </si>
  <si>
    <t>1 351</t>
  </si>
  <si>
    <t>8 646</t>
  </si>
  <si>
    <t>92 257</t>
  </si>
  <si>
    <t>7.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</si>
  <si>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</si>
  <si>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</si>
  <si>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</si>
  <si>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</si>
  <si>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</si>
  <si>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</si>
  <si>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</si>
  <si>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</si>
  <si>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</si>
  <si>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8.Сведения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</si>
  <si>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</si>
  <si>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</si>
  <si>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</si>
  <si>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Временно вводимые услуги</t>
  </si>
  <si>
    <t>Капитальный ремонт общего имущества</t>
  </si>
  <si>
    <t>9. Сведения о перерасчетах за жилищные и комунальные услуги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</si>
  <si>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</si>
  <si>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</si>
  <si>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</si>
  <si>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</si>
  <si>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</si>
  <si>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суток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</si>
  <si>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</si>
  <si>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</si>
  <si>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</si>
  <si>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10. Сведения о должниках на 01.01.2015</t>
  </si>
  <si>
    <t>Номер квартиры</t>
  </si>
  <si>
    <t>Сумма долга</t>
  </si>
  <si>
    <t>6 442</t>
  </si>
  <si>
    <t>5 427</t>
  </si>
  <si>
    <t>5 176</t>
  </si>
  <si>
    <t>15 156</t>
  </si>
  <si>
    <t>16 911</t>
  </si>
  <si>
    <t>8 699</t>
  </si>
  <si>
    <t>40 838</t>
  </si>
  <si>
    <t>11 619</t>
  </si>
  <si>
    <t>лестничные клетки</t>
  </si>
  <si>
    <t>светильники, 42 шт</t>
  </si>
  <si>
    <t>межпанел.швы</t>
  </si>
  <si>
    <t>в/подогреватели</t>
  </si>
  <si>
    <t>ремонт входных дверей</t>
  </si>
  <si>
    <t>5. Подготовка к сезонной эксплуатации*</t>
  </si>
  <si>
    <t>6. Сезонные работы (благоустройство, обрезка деревьев, вывоз снега и пр.)*</t>
  </si>
  <si>
    <t>*</t>
  </si>
  <si>
    <t>расходы за счет ежемесячных платежей</t>
  </si>
  <si>
    <t>Председатель совета дома</t>
  </si>
  <si>
    <t>Директор ООО "УК по СЖФ"</t>
  </si>
  <si>
    <t>_________/________________________</t>
  </si>
  <si>
    <t>_________________________/ И. В. Литаева</t>
  </si>
  <si>
    <t>подъезд</t>
  </si>
  <si>
    <t>Механизированная уборка</t>
  </si>
  <si>
    <t>21 280</t>
  </si>
  <si>
    <t>вывоз снега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</si>
</sst>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-"/>
    <numFmt numFmtId="165" formatCode="#,##0.0_-"/>
    <numFmt numFmtId="166" formatCode="#,##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0" fontId="4" fillId="0" borderId="0" xfId="0" applyFont="1" applyFill="1" applyAlignment="1" applyProtection="1">
      <alignment/>
      <protection/>
    </xf>
    <xf numFmtId="166" fontId="0" fillId="0" borderId="10" xfId="0" applyNumberFormat="1" applyFill="1" applyBorder="1" applyAlignment="1" applyProtection="1">
      <alignment horizontal="center" vertical="center" wrapText="1"/>
      <protection/>
    </xf>
    <xf numFmtId="166" fontId="0" fillId="0" borderId="10" xfId="0" applyNumberFormat="1" applyFill="1" applyBorder="1" applyAlignment="1" applyProtection="1">
      <alignment wrapText="1"/>
      <protection/>
    </xf>
    <xf numFmtId="166" fontId="0" fillId="0" borderId="0" xfId="0" applyNumberFormat="1" applyFill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5"/>
  <sheetViews>
    <sheetView workbookViewId="0" topLeftCell="A114">
      <selection activeCell="F84" sqref="F84"/>
    </sheetView>
  </sheetViews>
  <sheetFormatPr defaultColWidth="9.140625" defaultRowHeight="15"/>
  <cols>
    <col min="1" max="1" width="7.140625" style="0" customWidth="1"/>
    <col min="2" max="2" width="48.00390625" style="0" customWidth="1"/>
    <col min="3" max="6" width="18.140625" style="0" customWidth="1"/>
    <col min="7" max="7" width="20.00390625" style="0" customWidth="1"/>
  </cols>
  <sheetData>
    <row r="1" spans="1:7" ht="162" customHeight="1">
      <c r="A1" s="17" t="s">
        <v>0</v>
      </c>
      <c r="B1" s="17"/>
      <c r="C1" s="17"/>
      <c r="D1" s="17"/>
      <c r="E1" s="17"/>
      <c r="F1" s="17"/>
      <c r="G1" s="1"/>
    </row>
    <row r="6" spans="2:3" ht="18.75">
      <c r="B6" s="4" t="s">
        <v>1</v>
      </c>
      <c r="C6" s="4">
        <v>1980</v>
      </c>
    </row>
    <row r="7" spans="2:3" ht="18.75">
      <c r="B7" s="4" t="s">
        <v>2</v>
      </c>
      <c r="C7" s="4">
        <v>4282</v>
      </c>
    </row>
    <row r="9" spans="1:7" ht="60" customHeight="1">
      <c r="A9" s="18" t="s">
        <v>3</v>
      </c>
      <c r="B9" s="18"/>
      <c r="C9" s="18"/>
      <c r="D9" s="18"/>
      <c r="E9" s="18"/>
      <c r="F9" s="18"/>
      <c r="G9" s="1"/>
    </row>
    <row r="11" spans="1:6" ht="83.25" customHeight="1">
      <c r="A11" s="2" t="s">
        <v>4</v>
      </c>
      <c r="B11" s="2" t="s">
        <v>5</v>
      </c>
      <c r="C11" s="2" t="s">
        <v>6</v>
      </c>
      <c r="D11" s="2" t="s">
        <v>7</v>
      </c>
      <c r="E11" s="2" t="s">
        <v>8</v>
      </c>
      <c r="F11" s="2" t="s">
        <v>9</v>
      </c>
    </row>
    <row r="12" spans="1:6" ht="15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</row>
    <row r="13" spans="1:6" ht="15">
      <c r="A13" s="2" t="s">
        <v>10</v>
      </c>
      <c r="B13" s="3" t="s">
        <v>11</v>
      </c>
      <c r="C13" s="5">
        <f>C26</f>
        <v>133688.15840000001</v>
      </c>
      <c r="D13" s="5">
        <f>D26</f>
        <v>1116831.24</v>
      </c>
      <c r="E13" s="5">
        <f>E26</f>
        <v>1073597.8966</v>
      </c>
      <c r="F13" s="5">
        <f>F26</f>
        <v>176921.71180000002</v>
      </c>
    </row>
    <row r="14" spans="1:6" ht="45">
      <c r="A14" s="2" t="s">
        <v>12</v>
      </c>
      <c r="B14" s="3" t="s">
        <v>13</v>
      </c>
      <c r="C14" s="5">
        <v>36284.775</v>
      </c>
      <c r="D14" s="5">
        <v>288521.16</v>
      </c>
      <c r="E14" s="5">
        <v>281389.582</v>
      </c>
      <c r="F14" s="5">
        <v>43416.353</v>
      </c>
    </row>
    <row r="15" spans="1:6" ht="15">
      <c r="A15" s="2" t="s">
        <v>14</v>
      </c>
      <c r="B15" s="3" t="s">
        <v>15</v>
      </c>
      <c r="C15" s="5">
        <v>10516.9146</v>
      </c>
      <c r="D15" s="5">
        <v>77076</v>
      </c>
      <c r="E15" s="5">
        <v>76252.8191</v>
      </c>
      <c r="F15" s="5">
        <v>11340.0955</v>
      </c>
    </row>
    <row r="16" spans="1:6" ht="15">
      <c r="A16" s="2" t="s">
        <v>16</v>
      </c>
      <c r="B16" s="3" t="s">
        <v>17</v>
      </c>
      <c r="C16" s="5">
        <v>11751.6682</v>
      </c>
      <c r="D16" s="5">
        <v>85297.44</v>
      </c>
      <c r="E16" s="5">
        <v>84453.0073</v>
      </c>
      <c r="F16" s="5">
        <v>12596.1009</v>
      </c>
    </row>
    <row r="17" spans="1:6" ht="15">
      <c r="A17" s="2" t="s">
        <v>18</v>
      </c>
      <c r="B17" s="3" t="s">
        <v>19</v>
      </c>
      <c r="C17" s="5">
        <v>7661.4019</v>
      </c>
      <c r="D17" s="5">
        <v>54467.04</v>
      </c>
      <c r="E17" s="5">
        <v>54235.8857</v>
      </c>
      <c r="F17" s="5">
        <v>7892.5562</v>
      </c>
    </row>
    <row r="18" spans="1:6" ht="30">
      <c r="A18" s="2" t="s">
        <v>20</v>
      </c>
      <c r="B18" s="3" t="s">
        <v>22</v>
      </c>
      <c r="C18" s="5">
        <v>6115.9277</v>
      </c>
      <c r="D18" s="5">
        <v>71680.68</v>
      </c>
      <c r="E18" s="5">
        <v>66218.6046</v>
      </c>
      <c r="F18" s="5">
        <v>11578.0031</v>
      </c>
    </row>
    <row r="19" spans="1:6" ht="15">
      <c r="A19" s="2" t="s">
        <v>21</v>
      </c>
      <c r="B19" s="3" t="s">
        <v>23</v>
      </c>
      <c r="C19" s="5">
        <v>238.8626</v>
      </c>
      <c r="D19" s="5">
        <v>0</v>
      </c>
      <c r="E19" s="5">
        <v>229.2653</v>
      </c>
      <c r="F19" s="5">
        <v>9.5973</v>
      </c>
    </row>
    <row r="20" spans="1:6" ht="15">
      <c r="A20" s="2" t="s">
        <v>24</v>
      </c>
      <c r="B20" s="3" t="s">
        <v>25</v>
      </c>
      <c r="C20" s="5">
        <v>23944.9747</v>
      </c>
      <c r="D20" s="5">
        <v>179587.08</v>
      </c>
      <c r="E20" s="5">
        <v>176786.8613</v>
      </c>
      <c r="F20" s="5">
        <v>26745.1934</v>
      </c>
    </row>
    <row r="21" spans="1:6" ht="15">
      <c r="A21" s="2" t="s">
        <v>26</v>
      </c>
      <c r="B21" s="3" t="s">
        <v>27</v>
      </c>
      <c r="C21" s="5">
        <v>44586.8796</v>
      </c>
      <c r="D21" s="5">
        <v>325517.64</v>
      </c>
      <c r="E21" s="5">
        <v>322196.7667</v>
      </c>
      <c r="F21" s="5">
        <v>47907.7529</v>
      </c>
    </row>
    <row r="22" spans="1:6" ht="15">
      <c r="A22" s="2" t="s">
        <v>28</v>
      </c>
      <c r="B22" s="3" t="s">
        <v>29</v>
      </c>
      <c r="C22" s="5">
        <v>13560.225</v>
      </c>
      <c r="D22" s="5">
        <v>99171.12</v>
      </c>
      <c r="E22" s="5">
        <v>98411.5997</v>
      </c>
      <c r="F22" s="5">
        <v>14319.7453</v>
      </c>
    </row>
    <row r="23" spans="1:6" ht="15">
      <c r="A23" s="2" t="s">
        <v>30</v>
      </c>
      <c r="B23" s="3" t="s">
        <v>31</v>
      </c>
      <c r="C23" s="5">
        <f>15973.6317-11702.4</f>
        <v>4271.2317</v>
      </c>
      <c r="D23" s="5">
        <v>95060.4</v>
      </c>
      <c r="E23" s="5">
        <v>73430.1269</v>
      </c>
      <c r="F23" s="5">
        <v>25901.7148</v>
      </c>
    </row>
    <row r="24" spans="1:6" ht="15">
      <c r="A24" s="2" t="s">
        <v>32</v>
      </c>
      <c r="B24" s="3" t="s">
        <v>33</v>
      </c>
      <c r="C24" s="5">
        <v>11040.0724</v>
      </c>
      <c r="D24" s="5">
        <v>80159.04</v>
      </c>
      <c r="E24" s="5">
        <v>79404.8589</v>
      </c>
      <c r="F24" s="5">
        <v>11794.2535</v>
      </c>
    </row>
    <row r="25" spans="1:6" ht="15">
      <c r="A25" s="2" t="s">
        <v>34</v>
      </c>
      <c r="B25" s="3" t="s">
        <v>35</v>
      </c>
      <c r="C25" s="5">
        <v>0</v>
      </c>
      <c r="D25" s="5">
        <v>48814.8</v>
      </c>
      <c r="E25" s="5">
        <v>41978.1011</v>
      </c>
      <c r="F25" s="5">
        <v>6836.6989</v>
      </c>
    </row>
    <row r="26" spans="1:6" ht="15">
      <c r="A26" s="3"/>
      <c r="B26" s="3" t="s">
        <v>36</v>
      </c>
      <c r="C26" s="5">
        <f>SUM(C15:C25)</f>
        <v>133688.15840000001</v>
      </c>
      <c r="D26" s="5">
        <f>SUM(D15:D25)</f>
        <v>1116831.24</v>
      </c>
      <c r="E26" s="5">
        <f>SUM(E15:E25)</f>
        <v>1073597.8966</v>
      </c>
      <c r="F26" s="5">
        <f>SUM(F15:F25)</f>
        <v>176921.71180000002</v>
      </c>
    </row>
    <row r="27" spans="1:6" ht="15">
      <c r="A27" s="3"/>
      <c r="B27" s="3" t="s">
        <v>37</v>
      </c>
      <c r="C27" s="6"/>
      <c r="D27" s="6"/>
      <c r="E27" s="5">
        <v>97.14683516825478</v>
      </c>
      <c r="F27" s="6"/>
    </row>
    <row r="30" spans="1:7" ht="60" customHeight="1">
      <c r="A30" s="18" t="s">
        <v>38</v>
      </c>
      <c r="B30" s="18"/>
      <c r="C30" s="18"/>
      <c r="D30" s="18"/>
      <c r="E30" s="18"/>
      <c r="F30" s="18"/>
      <c r="G30" s="1"/>
    </row>
    <row r="33" spans="1:6" ht="63.75" customHeight="1">
      <c r="A33" s="2" t="s">
        <v>4</v>
      </c>
      <c r="B33" s="2" t="s">
        <v>5</v>
      </c>
      <c r="C33" s="2" t="s">
        <v>6</v>
      </c>
      <c r="D33" s="2" t="s">
        <v>7</v>
      </c>
      <c r="E33" s="2" t="s">
        <v>8</v>
      </c>
      <c r="F33" s="2" t="s">
        <v>9</v>
      </c>
    </row>
    <row r="34" spans="1:6" ht="15">
      <c r="A34" s="2">
        <v>1</v>
      </c>
      <c r="B34" s="2">
        <v>2</v>
      </c>
      <c r="C34" s="2">
        <v>3</v>
      </c>
      <c r="D34" s="2">
        <v>4</v>
      </c>
      <c r="E34" s="2">
        <v>5</v>
      </c>
      <c r="F34" s="2">
        <v>6</v>
      </c>
    </row>
    <row r="35" spans="1:6" ht="15">
      <c r="A35" s="2" t="s">
        <v>10</v>
      </c>
      <c r="B35" s="3" t="s">
        <v>39</v>
      </c>
      <c r="C35" s="5">
        <v>162594.6232</v>
      </c>
      <c r="D35" s="5">
        <v>1289978.1333</v>
      </c>
      <c r="E35" s="5">
        <v>1067748.5746</v>
      </c>
      <c r="F35" s="5">
        <v>273192.7819</v>
      </c>
    </row>
    <row r="36" spans="1:6" ht="15">
      <c r="A36" s="2" t="s">
        <v>12</v>
      </c>
      <c r="B36" s="3" t="s">
        <v>40</v>
      </c>
      <c r="C36" s="5">
        <v>1010.2489</v>
      </c>
      <c r="D36" s="5">
        <v>3808.8838</v>
      </c>
      <c r="E36" s="5">
        <v>4462.7649</v>
      </c>
      <c r="F36" s="5">
        <v>356.3678</v>
      </c>
    </row>
    <row r="37" spans="1:6" ht="15">
      <c r="A37" s="2" t="s">
        <v>24</v>
      </c>
      <c r="B37" s="3" t="s">
        <v>41</v>
      </c>
      <c r="C37" s="5">
        <v>0</v>
      </c>
      <c r="D37" s="5">
        <v>123217.8766</v>
      </c>
      <c r="E37" s="5">
        <v>76396.0028</v>
      </c>
      <c r="F37" s="5">
        <v>46821.8738</v>
      </c>
    </row>
    <row r="38" spans="1:6" ht="15">
      <c r="A38" s="2" t="s">
        <v>26</v>
      </c>
      <c r="B38" s="3" t="s">
        <v>42</v>
      </c>
      <c r="C38" s="5">
        <v>161584.3743</v>
      </c>
      <c r="D38" s="5">
        <v>1162951.3729</v>
      </c>
      <c r="E38" s="5">
        <v>986889.8069</v>
      </c>
      <c r="F38" s="5">
        <v>226014.5403</v>
      </c>
    </row>
    <row r="39" spans="3:6" ht="15">
      <c r="C39" s="7"/>
      <c r="D39" s="7"/>
      <c r="E39" s="7"/>
      <c r="F39" s="7"/>
    </row>
    <row r="40" spans="1:6" ht="15">
      <c r="A40" s="3"/>
      <c r="B40" s="3" t="s">
        <v>36</v>
      </c>
      <c r="C40" s="5">
        <v>162594.6232</v>
      </c>
      <c r="D40" s="5">
        <v>1289978.1332999999</v>
      </c>
      <c r="E40" s="5">
        <v>1067748.5746</v>
      </c>
      <c r="F40" s="5">
        <v>273192.7819</v>
      </c>
    </row>
    <row r="41" spans="1:6" ht="15">
      <c r="A41" s="3"/>
      <c r="B41" s="3" t="s">
        <v>37</v>
      </c>
      <c r="C41" s="6"/>
      <c r="D41" s="6"/>
      <c r="E41" s="5">
        <v>82.77261040607749</v>
      </c>
      <c r="F41" s="6"/>
    </row>
    <row r="42" spans="1:6" ht="15">
      <c r="A42" s="8"/>
      <c r="B42" s="8"/>
      <c r="C42" s="9"/>
      <c r="D42" s="9"/>
      <c r="E42" s="10"/>
      <c r="F42" s="9"/>
    </row>
    <row r="43" spans="1:6" ht="15">
      <c r="A43" s="8"/>
      <c r="B43" s="8"/>
      <c r="C43" s="9"/>
      <c r="D43" s="9"/>
      <c r="E43" s="10"/>
      <c r="F43" s="9"/>
    </row>
    <row r="44" spans="1:6" ht="15">
      <c r="A44" s="8"/>
      <c r="B44" s="8"/>
      <c r="C44" s="9"/>
      <c r="D44" s="9"/>
      <c r="E44" s="10"/>
      <c r="F44" s="9"/>
    </row>
    <row r="45" spans="1:6" ht="15">
      <c r="A45" s="8"/>
      <c r="B45" s="8"/>
      <c r="C45" s="9"/>
      <c r="D45" s="9"/>
      <c r="E45" s="10"/>
      <c r="F45" s="9"/>
    </row>
    <row r="46" spans="1:6" ht="15">
      <c r="A46" s="8"/>
      <c r="B46" s="8"/>
      <c r="C46" s="9"/>
      <c r="D46" s="9"/>
      <c r="E46" s="10"/>
      <c r="F46" s="9"/>
    </row>
    <row r="48" spans="1:7" ht="60" customHeight="1">
      <c r="A48" s="18" t="s">
        <v>43</v>
      </c>
      <c r="B48" s="18"/>
      <c r="C48" s="18"/>
      <c r="D48" s="18"/>
      <c r="E48" s="18"/>
      <c r="F48" s="18"/>
      <c r="G48" s="1"/>
    </row>
    <row r="50" spans="1:6" ht="39.75" customHeight="1">
      <c r="A50" s="2" t="s">
        <v>44</v>
      </c>
      <c r="B50" s="2" t="s">
        <v>45</v>
      </c>
      <c r="C50" s="2" t="s">
        <v>46</v>
      </c>
      <c r="D50" s="2" t="s">
        <v>47</v>
      </c>
      <c r="E50" s="2" t="s">
        <v>48</v>
      </c>
      <c r="F50" s="2" t="s">
        <v>49</v>
      </c>
    </row>
    <row r="51" spans="1:6" ht="15">
      <c r="A51" s="2">
        <v>1</v>
      </c>
      <c r="B51" s="2">
        <v>2</v>
      </c>
      <c r="C51" s="2">
        <v>3</v>
      </c>
      <c r="D51" s="2">
        <v>4</v>
      </c>
      <c r="E51" s="2">
        <v>5</v>
      </c>
      <c r="F51" s="2">
        <v>6</v>
      </c>
    </row>
    <row r="52" spans="1:6" ht="15">
      <c r="A52" s="2">
        <v>1</v>
      </c>
      <c r="B52" s="2" t="s">
        <v>29</v>
      </c>
      <c r="C52" s="2" t="s">
        <v>50</v>
      </c>
      <c r="D52" s="2" t="s">
        <v>51</v>
      </c>
      <c r="E52" s="2" t="s">
        <v>52</v>
      </c>
      <c r="F52" s="2">
        <f>C52+D52-E52</f>
        <v>-216038</v>
      </c>
    </row>
    <row r="53" spans="1:6" ht="15">
      <c r="A53" s="2">
        <v>2</v>
      </c>
      <c r="B53" s="2" t="s">
        <v>53</v>
      </c>
      <c r="C53" s="2">
        <v>12162</v>
      </c>
      <c r="D53" s="2">
        <v>0</v>
      </c>
      <c r="E53" s="2"/>
      <c r="F53" s="2">
        <v>12162</v>
      </c>
    </row>
    <row r="54" spans="1:6" s="22" customFormat="1" ht="15">
      <c r="A54" s="21"/>
      <c r="B54" s="21" t="s">
        <v>54</v>
      </c>
      <c r="C54" s="21">
        <f>C52+C53</f>
        <v>82461</v>
      </c>
      <c r="D54" s="21" t="str">
        <f>D52</f>
        <v>98 412</v>
      </c>
      <c r="E54" s="21" t="str">
        <f>E52</f>
        <v>384 749</v>
      </c>
      <c r="F54" s="21">
        <f>F52+F53</f>
        <v>-203876</v>
      </c>
    </row>
    <row r="56" spans="1:6" ht="60" customHeight="1">
      <c r="A56" s="18" t="s">
        <v>55</v>
      </c>
      <c r="B56" s="19"/>
      <c r="C56" s="19"/>
      <c r="D56" s="19"/>
      <c r="E56" s="19"/>
      <c r="F56" s="19"/>
    </row>
    <row r="58" spans="1:5" ht="39.75" customHeight="1">
      <c r="A58" s="2" t="s">
        <v>44</v>
      </c>
      <c r="B58" s="2" t="s">
        <v>45</v>
      </c>
      <c r="C58" s="2" t="s">
        <v>56</v>
      </c>
      <c r="D58" s="2" t="s">
        <v>57</v>
      </c>
      <c r="E58" s="2" t="s">
        <v>48</v>
      </c>
    </row>
    <row r="59" spans="1:5" ht="15">
      <c r="A59" s="2">
        <v>1</v>
      </c>
      <c r="B59" s="2">
        <v>2</v>
      </c>
      <c r="C59" s="2">
        <v>3</v>
      </c>
      <c r="D59" s="2">
        <v>4</v>
      </c>
      <c r="E59" s="2">
        <v>5</v>
      </c>
    </row>
    <row r="60" spans="1:5" ht="15">
      <c r="A60" s="2">
        <v>1</v>
      </c>
      <c r="B60" s="11" t="s">
        <v>126</v>
      </c>
      <c r="C60" s="23" t="s">
        <v>139</v>
      </c>
      <c r="D60" s="5">
        <v>6</v>
      </c>
      <c r="E60" s="2" t="s">
        <v>58</v>
      </c>
    </row>
    <row r="61" spans="1:5" ht="15">
      <c r="A61" s="2">
        <v>2</v>
      </c>
      <c r="B61" s="11" t="s">
        <v>127</v>
      </c>
      <c r="C61" s="12" t="s">
        <v>63</v>
      </c>
      <c r="D61" s="5">
        <v>42</v>
      </c>
      <c r="E61" s="2" t="s">
        <v>59</v>
      </c>
    </row>
    <row r="62" spans="1:5" s="22" customFormat="1" ht="15">
      <c r="A62" s="21"/>
      <c r="B62" s="21" t="s">
        <v>54</v>
      </c>
      <c r="C62" s="21"/>
      <c r="D62" s="21"/>
      <c r="E62" s="21" t="s">
        <v>52</v>
      </c>
    </row>
    <row r="64" spans="1:6" ht="60" customHeight="1">
      <c r="A64" s="20" t="s">
        <v>131</v>
      </c>
      <c r="B64" s="19"/>
      <c r="C64" s="19"/>
      <c r="D64" s="19"/>
      <c r="E64" s="19"/>
      <c r="F64" s="19"/>
    </row>
    <row r="66" spans="1:5" ht="39.75" customHeight="1">
      <c r="A66" s="2" t="s">
        <v>44</v>
      </c>
      <c r="B66" s="2" t="s">
        <v>45</v>
      </c>
      <c r="C66" s="2" t="s">
        <v>56</v>
      </c>
      <c r="D66" s="2" t="s">
        <v>57</v>
      </c>
      <c r="E66" s="2" t="s">
        <v>48</v>
      </c>
    </row>
    <row r="67" spans="1:5" ht="15">
      <c r="A67" s="2">
        <v>1</v>
      </c>
      <c r="B67" s="2">
        <v>2</v>
      </c>
      <c r="C67" s="2">
        <v>3</v>
      </c>
      <c r="D67" s="2">
        <v>4</v>
      </c>
      <c r="E67" s="2">
        <v>5</v>
      </c>
    </row>
    <row r="68" spans="1:5" ht="15">
      <c r="A68" s="2">
        <v>1</v>
      </c>
      <c r="B68" s="11" t="s">
        <v>128</v>
      </c>
      <c r="C68" s="2" t="s">
        <v>60</v>
      </c>
      <c r="D68" s="2">
        <v>12</v>
      </c>
      <c r="E68" s="2" t="s">
        <v>61</v>
      </c>
    </row>
    <row r="69" spans="1:5" ht="15">
      <c r="A69" s="2">
        <v>2</v>
      </c>
      <c r="B69" s="3" t="s">
        <v>62</v>
      </c>
      <c r="C69" s="2" t="s">
        <v>60</v>
      </c>
      <c r="D69" s="2">
        <v>1</v>
      </c>
      <c r="E69" s="2">
        <v>273</v>
      </c>
    </row>
    <row r="70" spans="1:5" ht="15">
      <c r="A70" s="2">
        <v>3</v>
      </c>
      <c r="B70" s="11" t="s">
        <v>129</v>
      </c>
      <c r="C70" s="2" t="s">
        <v>63</v>
      </c>
      <c r="D70" s="2">
        <v>1</v>
      </c>
      <c r="E70" s="2" t="s">
        <v>64</v>
      </c>
    </row>
    <row r="71" spans="1:5" ht="15">
      <c r="A71" s="2">
        <v>4</v>
      </c>
      <c r="B71" s="3" t="s">
        <v>65</v>
      </c>
      <c r="C71" s="2" t="s">
        <v>63</v>
      </c>
      <c r="D71" s="2">
        <v>1</v>
      </c>
      <c r="E71" s="2" t="s">
        <v>66</v>
      </c>
    </row>
    <row r="72" spans="1:5" ht="15">
      <c r="A72" s="2">
        <v>5</v>
      </c>
      <c r="B72" s="11" t="s">
        <v>130</v>
      </c>
      <c r="C72" s="12" t="s">
        <v>63</v>
      </c>
      <c r="D72" s="2">
        <v>2</v>
      </c>
      <c r="E72" s="2">
        <f>D72*1596</f>
        <v>3192</v>
      </c>
    </row>
    <row r="73" spans="1:5" ht="15">
      <c r="A73" s="2"/>
      <c r="B73" s="2" t="s">
        <v>54</v>
      </c>
      <c r="C73" s="2"/>
      <c r="D73" s="2"/>
      <c r="E73" s="2">
        <f>E68+E69+E70+E71+E72</f>
        <v>28524</v>
      </c>
    </row>
    <row r="74" spans="1:5" ht="21">
      <c r="A74" s="14" t="s">
        <v>133</v>
      </c>
      <c r="B74" s="15" t="s">
        <v>134</v>
      </c>
      <c r="C74" s="13"/>
      <c r="D74" s="13"/>
      <c r="E74" s="13"/>
    </row>
    <row r="76" spans="1:6" ht="60" customHeight="1">
      <c r="A76" s="20" t="s">
        <v>132</v>
      </c>
      <c r="B76" s="19"/>
      <c r="C76" s="19"/>
      <c r="D76" s="19"/>
      <c r="E76" s="19"/>
      <c r="F76" s="19"/>
    </row>
    <row r="78" spans="1:5" ht="39.75" customHeight="1">
      <c r="A78" s="2" t="s">
        <v>44</v>
      </c>
      <c r="B78" s="2" t="s">
        <v>45</v>
      </c>
      <c r="C78" s="2" t="s">
        <v>56</v>
      </c>
      <c r="D78" s="2" t="s">
        <v>57</v>
      </c>
      <c r="E78" s="2" t="s">
        <v>48</v>
      </c>
    </row>
    <row r="79" spans="1:5" ht="15">
      <c r="A79" s="2">
        <v>1</v>
      </c>
      <c r="B79" s="2">
        <v>2</v>
      </c>
      <c r="C79" s="2">
        <v>3</v>
      </c>
      <c r="D79" s="2">
        <v>4</v>
      </c>
      <c r="E79" s="2">
        <v>5</v>
      </c>
    </row>
    <row r="80" spans="1:5" ht="15">
      <c r="A80" s="2"/>
      <c r="B80" s="24" t="s">
        <v>142</v>
      </c>
      <c r="C80" s="2"/>
      <c r="D80" s="2"/>
      <c r="E80" s="2"/>
    </row>
    <row r="81" spans="1:5" ht="15">
      <c r="A81" s="2">
        <v>1</v>
      </c>
      <c r="B81" s="3" t="s">
        <v>140</v>
      </c>
      <c r="C81" s="2" t="s">
        <v>67</v>
      </c>
      <c r="D81" s="2">
        <v>6</v>
      </c>
      <c r="E81" s="2" t="s">
        <v>68</v>
      </c>
    </row>
    <row r="82" spans="1:5" ht="15">
      <c r="A82" s="2">
        <v>2</v>
      </c>
      <c r="B82" s="3" t="s">
        <v>69</v>
      </c>
      <c r="C82" s="2" t="s">
        <v>70</v>
      </c>
      <c r="D82" s="2">
        <v>112</v>
      </c>
      <c r="E82" s="2" t="s">
        <v>141</v>
      </c>
    </row>
    <row r="83" spans="1:5" ht="15">
      <c r="A83" s="2"/>
      <c r="B83" s="3"/>
      <c r="C83" s="2"/>
      <c r="D83" s="2"/>
      <c r="E83" s="2"/>
    </row>
    <row r="84" spans="1:5" ht="45">
      <c r="A84" s="2">
        <v>1</v>
      </c>
      <c r="B84" s="3" t="s">
        <v>71</v>
      </c>
      <c r="C84" s="2" t="s">
        <v>63</v>
      </c>
      <c r="D84" s="2"/>
      <c r="E84" s="2" t="s">
        <v>72</v>
      </c>
    </row>
    <row r="85" spans="1:5" ht="15">
      <c r="A85" s="2">
        <v>2</v>
      </c>
      <c r="B85" s="3" t="s">
        <v>73</v>
      </c>
      <c r="C85" s="2" t="s">
        <v>70</v>
      </c>
      <c r="D85" s="2">
        <v>2</v>
      </c>
      <c r="E85" s="2">
        <v>965</v>
      </c>
    </row>
    <row r="86" spans="1:5" ht="15">
      <c r="A86" s="2">
        <v>3</v>
      </c>
      <c r="B86" s="3" t="s">
        <v>74</v>
      </c>
      <c r="C86" s="2" t="s">
        <v>75</v>
      </c>
      <c r="D86" s="2">
        <v>299</v>
      </c>
      <c r="E86" s="2" t="s">
        <v>76</v>
      </c>
    </row>
    <row r="87" spans="1:5" ht="15">
      <c r="A87" s="2">
        <v>4</v>
      </c>
      <c r="B87" s="3" t="s">
        <v>77</v>
      </c>
      <c r="C87" s="2" t="s">
        <v>63</v>
      </c>
      <c r="D87" s="2">
        <v>8</v>
      </c>
      <c r="E87" s="2" t="s">
        <v>78</v>
      </c>
    </row>
    <row r="88" spans="1:5" ht="15">
      <c r="A88" s="2">
        <v>5</v>
      </c>
      <c r="B88" s="3" t="s">
        <v>79</v>
      </c>
      <c r="C88" s="2" t="s">
        <v>63</v>
      </c>
      <c r="D88" s="2">
        <v>7</v>
      </c>
      <c r="E88" s="2" t="s">
        <v>80</v>
      </c>
    </row>
    <row r="89" spans="1:5" ht="30">
      <c r="A89" s="2">
        <v>6</v>
      </c>
      <c r="B89" s="3" t="s">
        <v>81</v>
      </c>
      <c r="C89" s="2" t="s">
        <v>75</v>
      </c>
      <c r="D89" s="2">
        <v>361</v>
      </c>
      <c r="E89" s="2" t="s">
        <v>82</v>
      </c>
    </row>
    <row r="90" spans="1:5" ht="15">
      <c r="A90" s="2">
        <v>7</v>
      </c>
      <c r="B90" s="3" t="s">
        <v>83</v>
      </c>
      <c r="C90" s="2" t="s">
        <v>70</v>
      </c>
      <c r="D90" s="2">
        <v>68</v>
      </c>
      <c r="E90" s="2" t="s">
        <v>84</v>
      </c>
    </row>
    <row r="91" spans="1:5" ht="15">
      <c r="A91" s="2">
        <v>8</v>
      </c>
      <c r="B91" s="3" t="s">
        <v>85</v>
      </c>
      <c r="C91" s="2" t="s">
        <v>60</v>
      </c>
      <c r="D91" s="2" t="s">
        <v>86</v>
      </c>
      <c r="E91" s="2" t="s">
        <v>87</v>
      </c>
    </row>
    <row r="92" spans="1:5" ht="15">
      <c r="A92" s="2"/>
      <c r="B92" s="2" t="s">
        <v>54</v>
      </c>
      <c r="C92" s="2"/>
      <c r="D92" s="2"/>
      <c r="E92" s="2" t="s">
        <v>88</v>
      </c>
    </row>
    <row r="93" spans="1:2" ht="21">
      <c r="A93" s="14" t="s">
        <v>133</v>
      </c>
      <c r="B93" s="15" t="s">
        <v>134</v>
      </c>
    </row>
    <row r="94" spans="1:2" ht="21">
      <c r="A94" s="14"/>
      <c r="B94" s="15"/>
    </row>
    <row r="95" spans="1:2" ht="21">
      <c r="A95" s="14"/>
      <c r="B95" s="15"/>
    </row>
    <row r="96" spans="1:2" ht="21">
      <c r="A96" s="14"/>
      <c r="B96" s="15"/>
    </row>
    <row r="98" spans="1:7" ht="60" customHeight="1">
      <c r="A98" s="18" t="s">
        <v>89</v>
      </c>
      <c r="B98" s="18"/>
      <c r="C98" s="18"/>
      <c r="D98" s="18"/>
      <c r="E98" s="18"/>
      <c r="F98" s="18"/>
      <c r="G98" s="1"/>
    </row>
    <row r="100" spans="1:3" ht="39.75" customHeight="1">
      <c r="A100" s="2" t="s">
        <v>4</v>
      </c>
      <c r="B100" s="2" t="s">
        <v>90</v>
      </c>
      <c r="C100" s="2" t="s">
        <v>91</v>
      </c>
    </row>
    <row r="101" spans="1:3" ht="15">
      <c r="A101" s="2">
        <v>1</v>
      </c>
      <c r="B101" s="2">
        <v>2</v>
      </c>
      <c r="C101" s="2">
        <v>3</v>
      </c>
    </row>
    <row r="102" spans="1:3" ht="30">
      <c r="A102" s="2">
        <v>1</v>
      </c>
      <c r="B102" s="3" t="s">
        <v>92</v>
      </c>
      <c r="C102" s="2">
        <v>147</v>
      </c>
    </row>
    <row r="103" spans="1:3" ht="15">
      <c r="A103" s="2" t="s">
        <v>93</v>
      </c>
      <c r="B103" s="3" t="s">
        <v>94</v>
      </c>
      <c r="C103" s="2">
        <v>18</v>
      </c>
    </row>
    <row r="104" spans="1:3" ht="15">
      <c r="A104" s="2" t="s">
        <v>95</v>
      </c>
      <c r="B104" s="3" t="s">
        <v>96</v>
      </c>
      <c r="C104" s="2">
        <v>129</v>
      </c>
    </row>
    <row r="105" spans="1:3" ht="15">
      <c r="A105" s="2">
        <v>2</v>
      </c>
      <c r="B105" s="3" t="s">
        <v>97</v>
      </c>
      <c r="C105" s="2">
        <v>16</v>
      </c>
    </row>
    <row r="106" spans="1:3" ht="15">
      <c r="A106" s="2">
        <v>3</v>
      </c>
      <c r="B106" s="3" t="s">
        <v>98</v>
      </c>
      <c r="C106" s="2">
        <v>4</v>
      </c>
    </row>
    <row r="109" spans="1:4" ht="60" customHeight="1">
      <c r="A109" s="18" t="s">
        <v>99</v>
      </c>
      <c r="B109" s="19"/>
      <c r="C109" s="19"/>
      <c r="D109" s="19"/>
    </row>
    <row r="111" spans="1:4" ht="56.25" customHeight="1">
      <c r="A111" s="2" t="s">
        <v>44</v>
      </c>
      <c r="B111" s="2" t="s">
        <v>100</v>
      </c>
      <c r="C111" s="2" t="s">
        <v>101</v>
      </c>
      <c r="D111" s="2" t="s">
        <v>102</v>
      </c>
    </row>
    <row r="112" spans="1:4" ht="15">
      <c r="A112" s="2">
        <v>1</v>
      </c>
      <c r="B112" s="2">
        <v>2</v>
      </c>
      <c r="C112" s="2">
        <v>3</v>
      </c>
      <c r="D112" s="2">
        <v>4</v>
      </c>
    </row>
    <row r="114" spans="1:6" ht="60" customHeight="1">
      <c r="A114" s="18" t="s">
        <v>103</v>
      </c>
      <c r="B114" s="19"/>
      <c r="C114" s="19"/>
      <c r="D114" s="19"/>
      <c r="E114" s="19"/>
      <c r="F114" s="19"/>
    </row>
    <row r="116" spans="1:5" ht="39.75" customHeight="1">
      <c r="A116" s="2" t="s">
        <v>44</v>
      </c>
      <c r="B116" s="2" t="s">
        <v>45</v>
      </c>
      <c r="C116" s="2" t="s">
        <v>56</v>
      </c>
      <c r="D116" s="2" t="s">
        <v>57</v>
      </c>
      <c r="E116" s="2" t="s">
        <v>48</v>
      </c>
    </row>
    <row r="117" spans="1:5" ht="15">
      <c r="A117" s="2">
        <v>1</v>
      </c>
      <c r="B117" s="2">
        <v>2</v>
      </c>
      <c r="C117" s="2">
        <v>3</v>
      </c>
      <c r="D117" s="2">
        <v>4</v>
      </c>
      <c r="E117" s="2">
        <v>5</v>
      </c>
    </row>
    <row r="122" spans="1:6" ht="60" customHeight="1">
      <c r="A122" s="18" t="s">
        <v>104</v>
      </c>
      <c r="B122" s="19"/>
      <c r="C122" s="19"/>
      <c r="D122" s="19"/>
      <c r="E122" s="19"/>
      <c r="F122" s="19"/>
    </row>
    <row r="124" spans="1:5" ht="39.75" customHeight="1">
      <c r="A124" s="2" t="s">
        <v>44</v>
      </c>
      <c r="B124" s="2" t="s">
        <v>45</v>
      </c>
      <c r="C124" s="2" t="s">
        <v>56</v>
      </c>
      <c r="D124" s="2" t="s">
        <v>57</v>
      </c>
      <c r="E124" s="2" t="s">
        <v>48</v>
      </c>
    </row>
    <row r="125" spans="1:5" ht="15">
      <c r="A125" s="2">
        <v>1</v>
      </c>
      <c r="B125" s="2">
        <v>2</v>
      </c>
      <c r="C125" s="2">
        <v>3</v>
      </c>
      <c r="D125" s="2">
        <v>4</v>
      </c>
      <c r="E125" s="2">
        <v>5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A109:D109"/>
    <mergeCell ref="A114:F114"/>
    <mergeCell ref="A122:F122"/>
    <mergeCell ref="A1:F1"/>
    <mergeCell ref="A9:F9"/>
    <mergeCell ref="A30:F30"/>
    <mergeCell ref="A48:F48"/>
    <mergeCell ref="A98:F98"/>
    <mergeCell ref="A56:F56"/>
    <mergeCell ref="A64:F64"/>
    <mergeCell ref="A76:F76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25"/>
  <sheetViews>
    <sheetView tabSelected="1" workbookViewId="0" topLeftCell="A1">
      <selection activeCell="F32" sqref="F32"/>
    </sheetView>
  </sheetViews>
  <sheetFormatPr defaultColWidth="9.140625" defaultRowHeight="15"/>
  <cols>
    <col min="1" max="1" width="5.00390625" style="0" customWidth="1"/>
    <col min="2" max="2" width="14.7109375" style="0" customWidth="1"/>
    <col min="3" max="3" width="15.421875" style="0" customWidth="1"/>
    <col min="4" max="4" width="13.140625" style="0" customWidth="1"/>
    <col min="5" max="7" width="15.00390625" style="0" customWidth="1"/>
    <col min="8" max="8" width="9.57421875" style="0" customWidth="1"/>
    <col min="9" max="9" width="19.28125" style="0" customWidth="1"/>
    <col min="10" max="10" width="15.00390625" style="0" customWidth="1"/>
  </cols>
  <sheetData>
    <row r="3" spans="1:10" ht="60" customHeight="1">
      <c r="A3" s="18" t="s">
        <v>105</v>
      </c>
      <c r="B3" s="18"/>
      <c r="C3" s="18"/>
      <c r="D3" s="18"/>
      <c r="E3" s="18"/>
      <c r="F3" s="18"/>
      <c r="G3" s="18"/>
      <c r="H3" s="18"/>
      <c r="I3" s="18"/>
      <c r="J3" s="1"/>
    </row>
    <row r="5" spans="1:9" ht="115.5" customHeight="1">
      <c r="A5" s="2" t="s">
        <v>106</v>
      </c>
      <c r="B5" s="2" t="s">
        <v>107</v>
      </c>
      <c r="C5" s="2" t="s">
        <v>108</v>
      </c>
      <c r="D5" s="2" t="s">
        <v>109</v>
      </c>
      <c r="E5" s="2" t="s">
        <v>110</v>
      </c>
      <c r="F5" s="2" t="s">
        <v>111</v>
      </c>
      <c r="G5" s="2" t="s">
        <v>112</v>
      </c>
      <c r="H5" s="2" t="s">
        <v>113</v>
      </c>
      <c r="I5" s="2" t="s">
        <v>114</v>
      </c>
    </row>
    <row r="6" spans="1:9" ht="1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</row>
    <row r="10" spans="1:5" ht="60" customHeight="1">
      <c r="A10" s="18" t="s">
        <v>115</v>
      </c>
      <c r="B10" s="19"/>
      <c r="C10" s="19"/>
      <c r="D10" s="19"/>
      <c r="E10" s="19"/>
    </row>
    <row r="12" spans="1:3" ht="39.75" customHeight="1">
      <c r="A12" s="2" t="s">
        <v>106</v>
      </c>
      <c r="B12" s="2" t="s">
        <v>116</v>
      </c>
      <c r="C12" s="2" t="s">
        <v>117</v>
      </c>
    </row>
    <row r="13" spans="1:3" ht="15">
      <c r="A13" s="2">
        <v>1</v>
      </c>
      <c r="B13" s="2">
        <v>2</v>
      </c>
      <c r="C13" s="2">
        <v>3</v>
      </c>
    </row>
    <row r="14" spans="1:3" ht="15">
      <c r="A14" s="2">
        <v>1</v>
      </c>
      <c r="B14" s="2">
        <v>6</v>
      </c>
      <c r="C14" s="2" t="s">
        <v>118</v>
      </c>
    </row>
    <row r="15" spans="1:3" ht="15">
      <c r="A15" s="2">
        <v>2</v>
      </c>
      <c r="B15" s="2">
        <v>15</v>
      </c>
      <c r="C15" s="2" t="s">
        <v>119</v>
      </c>
    </row>
    <row r="16" spans="1:3" ht="15">
      <c r="A16" s="2">
        <v>3</v>
      </c>
      <c r="B16" s="2">
        <v>33</v>
      </c>
      <c r="C16" s="2" t="s">
        <v>120</v>
      </c>
    </row>
    <row r="17" spans="1:3" ht="15">
      <c r="A17" s="2">
        <v>4</v>
      </c>
      <c r="B17" s="2">
        <v>46</v>
      </c>
      <c r="C17" s="2" t="s">
        <v>121</v>
      </c>
    </row>
    <row r="18" spans="1:3" ht="15">
      <c r="A18" s="2">
        <v>5</v>
      </c>
      <c r="B18" s="2">
        <v>67</v>
      </c>
      <c r="C18" s="2" t="s">
        <v>122</v>
      </c>
    </row>
    <row r="19" spans="1:3" ht="15">
      <c r="A19" s="2">
        <v>6</v>
      </c>
      <c r="B19" s="2">
        <v>71</v>
      </c>
      <c r="C19" s="2" t="s">
        <v>123</v>
      </c>
    </row>
    <row r="20" spans="1:3" ht="15">
      <c r="A20" s="2">
        <v>7</v>
      </c>
      <c r="B20" s="2">
        <v>77</v>
      </c>
      <c r="C20" s="2" t="s">
        <v>124</v>
      </c>
    </row>
    <row r="21" spans="1:3" ht="15">
      <c r="A21" s="2">
        <v>8</v>
      </c>
      <c r="B21" s="2">
        <v>78</v>
      </c>
      <c r="C21" s="2" t="s">
        <v>125</v>
      </c>
    </row>
    <row r="23" spans="1:5" ht="15">
      <c r="A23" s="16" t="s">
        <v>135</v>
      </c>
      <c r="E23" s="16" t="s">
        <v>136</v>
      </c>
    </row>
    <row r="25" spans="1:5" ht="15">
      <c r="A25" s="16" t="s">
        <v>137</v>
      </c>
      <c r="E25" s="16" t="s">
        <v>138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0:E10"/>
    <mergeCell ref="A3:I3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nastya</cp:lastModifiedBy>
  <cp:lastPrinted>2015-03-30T07:34:24Z</cp:lastPrinted>
  <dcterms:created xsi:type="dcterms:W3CDTF">2015-03-24T14:31:29Z</dcterms:created>
  <dcterms:modified xsi:type="dcterms:W3CDTF">2015-03-31T10:41:00Z</dcterms:modified>
  <cp:category/>
  <cp:version/>
  <cp:contentType/>
  <cp:contentStatus/>
</cp:coreProperties>
</file>