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330" windowWidth="23655" windowHeight="9690"/>
  </bookViews>
  <sheets>
    <sheet name="5303" sheetId="5" r:id="rId1"/>
  </sheets>
  <calcPr calcId="125725"/>
</workbook>
</file>

<file path=xl/calcChain.xml><?xml version="1.0" encoding="utf-8"?>
<calcChain xmlns="http://schemas.openxmlformats.org/spreadsheetml/2006/main">
  <c r="C14" i="5"/>
  <c r="C13"/>
  <c r="C12"/>
  <c r="C10"/>
  <c r="C9"/>
  <c r="C8"/>
  <c r="C11"/>
  <c r="C15" l="1"/>
</calcChain>
</file>

<file path=xl/sharedStrings.xml><?xml version="1.0" encoding="utf-8"?>
<sst xmlns="http://schemas.openxmlformats.org/spreadsheetml/2006/main" count="15" uniqueCount="15">
  <si>
    <t>№ п/п</t>
  </si>
  <si>
    <t>Наименование услуг</t>
  </si>
  <si>
    <t>1.</t>
  </si>
  <si>
    <t>Содержание придомовой территории</t>
  </si>
  <si>
    <t>Вывоз твердых бытовых отходов</t>
  </si>
  <si>
    <t>Всего</t>
  </si>
  <si>
    <t>Техническое обслуживание конструктивных элементов и инженерных систем здания, относящихся к общему имуществу</t>
  </si>
  <si>
    <t>Управление многоквартирным домом</t>
  </si>
  <si>
    <t xml:space="preserve">Текущий ремонт </t>
  </si>
  <si>
    <t>Таллинская, 2</t>
  </si>
  <si>
    <t>Содержание мест общего пользования</t>
  </si>
  <si>
    <t>Расчетно-кассовое обслуживание</t>
  </si>
  <si>
    <t>План работ на 2014 год по содержанию и ремонту общего имущества МКД</t>
  </si>
  <si>
    <t>сумма, руб.</t>
  </si>
  <si>
    <t>Общая площадь МКД, м.кв.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</si>
</sst>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1" fillId="2" borderId="0" xfId="0" applyFont="1" applyFill="1" applyAlignment="1">
      <alignment horizontal="center" vertical="center"/>
    </xf>
    <xf numFmtId="0" fontId="1" fillId="2" borderId="0" xfId="0" applyFont="1" applyFill="1"/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 vertical="center"/>
    </xf>
    <xf numFmtId="0" fontId="1" fillId="2" borderId="3" xfId="0" applyFont="1" applyFill="1" applyBorder="1"/>
    <xf numFmtId="0" fontId="1" fillId="2" borderId="3" xfId="0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/>
    <xf numFmtId="0" fontId="1" fillId="0" borderId="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2" fontId="1" fillId="0" borderId="0" xfId="0" applyNumberFormat="1" applyFont="1"/>
    <xf numFmtId="2" fontId="1" fillId="2" borderId="4" xfId="0" applyNumberFormat="1" applyFont="1" applyFill="1" applyBorder="1" applyAlignment="1">
      <alignment wrapText="1"/>
    </xf>
    <xf numFmtId="2" fontId="2" fillId="2" borderId="4" xfId="0" applyNumberFormat="1" applyFont="1" applyFill="1" applyBorder="1" applyAlignment="1">
      <alignment wrapText="1"/>
    </xf>
    <xf numFmtId="2" fontId="1" fillId="2" borderId="4" xfId="0" applyNumberFormat="1" applyFont="1" applyFill="1" applyBorder="1" applyAlignment="1">
      <alignment horizontal="left" vertical="center" wrapText="1"/>
    </xf>
    <xf numFmtId="2" fontId="1" fillId="0" borderId="4" xfId="0" applyNumberFormat="1" applyFont="1" applyBorder="1" applyAlignment="1">
      <alignment wrapText="1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1" fontId="1" fillId="2" borderId="4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1" fillId="0" borderId="4" xfId="0" applyNumberFormat="1" applyFont="1" applyBorder="1" applyAlignment="1">
      <alignment horizontal="center"/>
    </xf>
    <xf numFmtId="1" fontId="2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vertical="center" wrapText="1"/>
    </xf>
    <xf numFmtId="0" fontId="1" fillId="0" borderId="3" xfId="0" applyFont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8"/>
  <sheetViews>
    <sheetView tabSelected="1" workbookViewId="0">
      <selection activeCell="F21" sqref="F21"/>
    </sheetView>
  </sheetViews>
  <sheetFormatPr defaultRowHeight="15.75"/>
  <cols>
    <col min="1" max="1" width="5.42578125" style="12" customWidth="1"/>
    <col min="2" max="2" width="64.42578125" style="10" customWidth="1"/>
    <col min="3" max="3" width="11.140625" style="10" customWidth="1"/>
    <col min="4" max="16384" width="9.140625" style="10"/>
  </cols>
  <sheetData>
    <row r="1" spans="1:4" s="21" customFormat="1">
      <c r="A1" s="20" t="s">
        <v>12</v>
      </c>
    </row>
    <row r="3" spans="1:4">
      <c r="A3" s="1"/>
      <c r="B3" s="2" t="s">
        <v>9</v>
      </c>
      <c r="C3" s="2"/>
    </row>
    <row r="4" spans="1:4">
      <c r="A4" s="26" t="s">
        <v>0</v>
      </c>
      <c r="B4" s="3"/>
      <c r="C4" s="27" t="s">
        <v>13</v>
      </c>
    </row>
    <row r="5" spans="1:4">
      <c r="A5" s="26"/>
      <c r="B5" s="4" t="s">
        <v>1</v>
      </c>
      <c r="C5" s="28"/>
    </row>
    <row r="6" spans="1:4" ht="9.75" customHeight="1">
      <c r="A6" s="26"/>
      <c r="B6" s="6"/>
      <c r="C6" s="29"/>
    </row>
    <row r="7" spans="1:4">
      <c r="A7" s="5">
        <v>1</v>
      </c>
      <c r="B7" s="7">
        <v>2</v>
      </c>
      <c r="C7" s="7">
        <v>4</v>
      </c>
    </row>
    <row r="8" spans="1:4" ht="30" customHeight="1">
      <c r="A8" s="9" t="s">
        <v>2</v>
      </c>
      <c r="B8" s="15" t="s">
        <v>6</v>
      </c>
      <c r="C8" s="22">
        <f>6.97*9*C16+7.52*3*C16</f>
        <v>231658.72769999999</v>
      </c>
    </row>
    <row r="9" spans="1:4">
      <c r="A9" s="9">
        <v>2</v>
      </c>
      <c r="B9" s="15" t="s">
        <v>3</v>
      </c>
      <c r="C9" s="22">
        <f>3.59*9*C16+4.07*3*C16</f>
        <v>120922.10760000002</v>
      </c>
    </row>
    <row r="10" spans="1:4">
      <c r="A10" s="9">
        <v>3</v>
      </c>
      <c r="B10" s="15" t="s">
        <v>10</v>
      </c>
      <c r="C10" s="22">
        <f>2.88*9*C16+3.12*3*C16</f>
        <v>95825.066399999996</v>
      </c>
    </row>
    <row r="11" spans="1:4" s="13" customFormat="1">
      <c r="A11" s="9">
        <v>4</v>
      </c>
      <c r="B11" s="17" t="s">
        <v>8</v>
      </c>
      <c r="C11" s="23">
        <f>2.2*12*C16</f>
        <v>71705.832000000009</v>
      </c>
    </row>
    <row r="12" spans="1:4">
      <c r="A12" s="9">
        <v>5</v>
      </c>
      <c r="B12" s="18" t="s">
        <v>4</v>
      </c>
      <c r="C12" s="24">
        <f>1.52*9*C16+1.65*3*C16</f>
        <v>50601.501900000003</v>
      </c>
    </row>
    <row r="13" spans="1:4">
      <c r="A13" s="9">
        <v>6</v>
      </c>
      <c r="B13" s="15" t="s">
        <v>7</v>
      </c>
      <c r="C13" s="22">
        <f>1.8*9*C16+1.95*3*C16</f>
        <v>59890.666499999992</v>
      </c>
    </row>
    <row r="14" spans="1:4">
      <c r="A14" s="9">
        <v>7</v>
      </c>
      <c r="B14" s="15" t="s">
        <v>11</v>
      </c>
      <c r="C14" s="22">
        <f>0.9*9*C16+1*3*C16</f>
        <v>30149.042999999998</v>
      </c>
    </row>
    <row r="15" spans="1:4">
      <c r="A15" s="11"/>
      <c r="B15" s="16" t="s">
        <v>5</v>
      </c>
      <c r="C15" s="25">
        <f>SUM(C8:C14)</f>
        <v>660752.94510000001</v>
      </c>
    </row>
    <row r="16" spans="1:4">
      <c r="A16" s="11"/>
      <c r="B16" s="16" t="s">
        <v>14</v>
      </c>
      <c r="C16" s="8">
        <v>2716.13</v>
      </c>
      <c r="D16" s="14"/>
    </row>
    <row r="18" spans="1:1">
      <c r="A18" s="19"/>
    </row>
  </sheetData>
  <mergeCells count="2">
    <mergeCell ref="A4:A6"/>
    <mergeCell ref="C4:C6"/>
  </mergeCells>
  <pageMargins left="0.70866141732283472" right="0.70866141732283472" top="0.74803149606299213" bottom="0.74803149606299213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5303</vt:lpstr>
    </vt:vector>
  </TitlesOfParts>
  <Company>MultiDVD Team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Асия</dc:creator>
  <cp:lastModifiedBy>nastya</cp:lastModifiedBy>
  <cp:lastPrinted>2012-03-29T10:03:43Z</cp:lastPrinted>
  <dcterms:created xsi:type="dcterms:W3CDTF">2012-02-14T06:25:59Z</dcterms:created>
  <dcterms:modified xsi:type="dcterms:W3CDTF">2014-10-07T04:46:51Z</dcterms:modified>
</cp:coreProperties>
</file>