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<sst xmlns="http://schemas.openxmlformats.org/spreadsheetml/2006/main" count="223" uniqueCount="176">
  <si>
    <t>Отчет об исполнении управляющей организацией договора управления дома 
 № 2 по ул. 9 Мая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</si>
  <si>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</si>
  <si>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</si>
  <si>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</si>
  <si>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</si>
  <si>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</si>
  <si>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</si>
  <si>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</si>
  <si>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</si>
  <si>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</si>
  <si>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</si>
  <si>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</si>
  <si>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</si>
  <si>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</si>
  <si>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</si>
  <si>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</si>
  <si>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</si>
  <si>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</si>
  <si>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</si>
  <si>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</si>
  <si>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</si>
  <si>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</si>
  <si>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</si>
  <si>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</si>
  <si>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</si>
  <si>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</si>
  <si>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</si>
  <si>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</si>
  <si>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</si>
  <si>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</si>
  <si>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</si>
  <si>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</si>
  <si>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</si>
  <si>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</si>
  <si>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</si>
  <si>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</si>
  <si>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</si>
  <si>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</si>
  <si>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</si>
  <si>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</si>
  <si>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</si>
  <si>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</si>
  <si>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</si>
  <si>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</si>
  <si>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</si>
  <si>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</si>
  <si>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</si>
  <si>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</si>
  <si>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</si>
  <si>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</si>
  <si>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</si>
  <si>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220 189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</si>
  <si>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</si>
  <si>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</si>
  <si>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</si>
  <si>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</si>
  <si>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</si>
  <si>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</si>
  <si>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38 056</t>
  </si>
  <si>
    <t>остекление</t>
  </si>
  <si>
    <t>тепловые узлы</t>
  </si>
  <si>
    <t>шт</t>
  </si>
  <si>
    <t>101 040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</si>
  <si>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</si>
  <si>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</si>
  <si>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</si>
  <si>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</si>
  <si>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</si>
  <si>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</si>
  <si>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</si>
  <si>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</si>
  <si>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</si>
  <si>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</si>
  <si>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</si>
  <si>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</si>
  <si>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</si>
  <si>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</si>
  <si>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Управление Роспотребнадзора по ТО, высокий уровень шума в кв.81 жилого дома</t>
  </si>
  <si>
    <t>Уровень шума в кв.81 жилого дома снижен до нормативного уровня за счет уменьшения перепада давления в элеваторном узле третьего подъезда путем установки дроссельной шайбы.</t>
  </si>
  <si>
    <t>10 000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</si>
  <si>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</si>
  <si>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</si>
  <si>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</si>
  <si>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</si>
  <si>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</si>
  <si>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</si>
  <si>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</si>
  <si>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</si>
  <si>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</si>
  <si>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</si>
  <si>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</si>
  <si>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</si>
  <si>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</si>
  <si>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</si>
  <si>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06.2014.GVS.88311</t>
  </si>
  <si>
    <t>14.06.2014 0:00-15.06.2014 6:00,19.06.2014 9:45-19.06.2014 15:50,25.06.2014 10:00-25.06.2014 16:25,09.06.2014 9:40-09.06.2014 13:30</t>
  </si>
  <si>
    <t>час.</t>
  </si>
  <si>
    <t>100%</t>
  </si>
  <si>
    <t>Тепло Тюмени</t>
  </si>
  <si>
    <t>10. Сведения о должниках на 01.01.2015</t>
  </si>
  <si>
    <t>Номер квартиры</t>
  </si>
  <si>
    <t>Сумма долга</t>
  </si>
  <si>
    <t>19 843</t>
  </si>
  <si>
    <t>13 217</t>
  </si>
  <si>
    <t>33 863</t>
  </si>
  <si>
    <t>17 835</t>
  </si>
  <si>
    <t>6 005</t>
  </si>
  <si>
    <t>23 196</t>
  </si>
  <si>
    <t>26 340</t>
  </si>
  <si>
    <t>5 674</t>
  </si>
  <si>
    <t>13 869</t>
  </si>
  <si>
    <t>23 053</t>
  </si>
  <si>
    <t>5 354</t>
  </si>
  <si>
    <t>5 274</t>
  </si>
  <si>
    <t>5 480</t>
  </si>
  <si>
    <t>15 052</t>
  </si>
  <si>
    <t>111 635</t>
  </si>
  <si>
    <t>17 933</t>
  </si>
  <si>
    <t>23 952</t>
  </si>
  <si>
    <t>10 335</t>
  </si>
  <si>
    <t>27 116</t>
  </si>
  <si>
    <t>138 392</t>
  </si>
  <si>
    <t>8 393</t>
  </si>
  <si>
    <t>41 080</t>
  </si>
  <si>
    <t>10 685</t>
  </si>
  <si>
    <t>52 305</t>
  </si>
  <si>
    <t>82 202</t>
  </si>
  <si>
    <t>6 936</t>
  </si>
  <si>
    <t>14 009</t>
  </si>
  <si>
    <t>23 301</t>
  </si>
  <si>
    <t>242 613</t>
  </si>
  <si>
    <t>6 767</t>
  </si>
  <si>
    <t>20 165</t>
  </si>
  <si>
    <t>91 418</t>
  </si>
  <si>
    <t>246 775</t>
  </si>
  <si>
    <t>5 977</t>
  </si>
  <si>
    <t>76 730</t>
  </si>
  <si>
    <t>7 131</t>
  </si>
  <si>
    <t>7 517</t>
  </si>
  <si>
    <t>5 243</t>
  </si>
  <si>
    <t>14 638</t>
  </si>
  <si>
    <t>41 599</t>
  </si>
  <si>
    <t>6 797</t>
  </si>
  <si>
    <t>22 332</t>
  </si>
  <si>
    <t>15 972</t>
  </si>
  <si>
    <t>6 032</t>
  </si>
  <si>
    <t>144 699</t>
  </si>
  <si>
    <t>5 020</t>
  </si>
  <si>
    <t>13 500</t>
  </si>
  <si>
    <t>22 715</t>
  </si>
  <si>
    <t>21 551</t>
  </si>
  <si>
    <t>7 566</t>
  </si>
  <si>
    <t>3.Накопительный резервный фонд (текущий ремонт,ремонт общего имущества,  дополнительные доходы)</t>
  </si>
  <si>
    <t>Текущий ремонт, ремонт общего имущества</t>
  </si>
  <si>
    <t>межпанел.швы</t>
  </si>
  <si>
    <t>ремонт входных дверей</t>
  </si>
  <si>
    <t>6. Сезонные работы (благоустройство, обрезка деревьев, вывоз снега и пр.)*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</si>
  <si>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</si>
  <si>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</si>
  <si>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</si>
  <si>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</si>
  <si>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</si>
  <si>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</si>
  <si>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</si>
  <si>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 на полигон</t>
  </si>
  <si>
    <t>м3</t>
  </si>
  <si>
    <t>Завоз песка в песочницы</t>
  </si>
  <si>
    <t>Укос травы</t>
  </si>
  <si>
    <t>Механизированная уборка</t>
  </si>
  <si>
    <t>3 064</t>
  </si>
  <si>
    <t>22 120</t>
  </si>
  <si>
    <t>27 581</t>
  </si>
  <si>
    <t>5 430</t>
  </si>
  <si>
    <t>24 185</t>
  </si>
  <si>
    <t>74 726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</si>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</sst>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09">
      <selection activeCell="B135" sqref="B135:B136"/>
    </sheetView>
  </sheetViews>
  <sheetFormatPr defaultColWidth="9.140625" defaultRowHeight="15"/>
  <cols>
    <col min="1" max="1" width="7.140625" style="0" customWidth="1"/>
    <col min="2" max="2" width="48.140625" style="0" customWidth="1"/>
    <col min="3" max="6" width="18.28125" style="0" customWidth="1"/>
    <col min="7" max="7" width="20.00390625" style="0" customWidth="1"/>
  </cols>
  <sheetData>
    <row r="1" spans="1:7" ht="150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1989</v>
      </c>
    </row>
    <row r="7" spans="2:3" ht="18.75">
      <c r="B7" s="5" t="s">
        <v>2</v>
      </c>
      <c r="C7" s="5">
        <v>19999.62</v>
      </c>
    </row>
    <row r="9" spans="1:7" ht="60" customHeight="1">
      <c r="A9" s="18" t="s">
        <v>3</v>
      </c>
      <c r="B9" s="18"/>
      <c r="C9" s="18"/>
      <c r="D9" s="18"/>
      <c r="E9" s="18"/>
      <c r="F9" s="18"/>
      <c r="G9" s="1"/>
    </row>
    <row r="11" spans="1:6" ht="60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1146230.708</v>
      </c>
      <c r="D13" s="6">
        <f>D27</f>
        <v>5551836.5816</v>
      </c>
      <c r="E13" s="6">
        <f>E27</f>
        <v>5327410.205</v>
      </c>
      <c r="F13" s="6">
        <f>F27</f>
        <v>1370657.5996</v>
      </c>
    </row>
    <row r="14" spans="1:6" ht="45">
      <c r="A14" s="2" t="s">
        <v>12</v>
      </c>
      <c r="B14" s="3" t="s">
        <v>13</v>
      </c>
      <c r="C14" s="6">
        <v>344423.383</v>
      </c>
      <c r="D14" s="6">
        <v>1458712.272</v>
      </c>
      <c r="E14" s="6">
        <v>1425533.0189</v>
      </c>
      <c r="F14" s="6">
        <v>377602.6361</v>
      </c>
    </row>
    <row r="15" spans="1:6" ht="15">
      <c r="A15" s="2" t="s">
        <v>14</v>
      </c>
      <c r="B15" s="3" t="s">
        <v>15</v>
      </c>
      <c r="C15" s="6">
        <v>79256.024</v>
      </c>
      <c r="D15" s="6">
        <v>381602.2782</v>
      </c>
      <c r="E15" s="6">
        <v>366484.9616</v>
      </c>
      <c r="F15" s="6">
        <v>94373.3406</v>
      </c>
    </row>
    <row r="16" spans="1:6" ht="15">
      <c r="A16" s="2" t="s">
        <v>16</v>
      </c>
      <c r="B16" s="3" t="s">
        <v>17</v>
      </c>
      <c r="C16" s="6">
        <v>166967.051</v>
      </c>
      <c r="D16" s="6">
        <v>707051.0496</v>
      </c>
      <c r="E16" s="6">
        <v>681228.6112</v>
      </c>
      <c r="F16" s="6">
        <v>192789.4894</v>
      </c>
    </row>
    <row r="17" spans="1:6" ht="15">
      <c r="A17" s="2" t="s">
        <v>18</v>
      </c>
      <c r="B17" s="3" t="s">
        <v>19</v>
      </c>
      <c r="C17" s="6">
        <v>47837.8383</v>
      </c>
      <c r="D17" s="6">
        <v>259440.2424</v>
      </c>
      <c r="E17" s="6">
        <v>242608.8494</v>
      </c>
      <c r="F17" s="6">
        <v>64669.2313</v>
      </c>
    </row>
    <row r="18" spans="1:6" ht="30">
      <c r="A18" s="2" t="s">
        <v>20</v>
      </c>
      <c r="B18" s="3" t="s">
        <v>22</v>
      </c>
      <c r="C18" s="6">
        <v>6035.4428</v>
      </c>
      <c r="D18" s="6">
        <v>39727.6284</v>
      </c>
      <c r="E18" s="6">
        <v>32212.7424</v>
      </c>
      <c r="F18" s="6">
        <v>13550.3288</v>
      </c>
    </row>
    <row r="19" spans="1:6" ht="15">
      <c r="A19" s="2" t="s">
        <v>21</v>
      </c>
      <c r="B19" s="3" t="s">
        <v>23</v>
      </c>
      <c r="C19" s="6">
        <v>44327.0269</v>
      </c>
      <c r="D19" s="6">
        <v>70891.0734</v>
      </c>
      <c r="E19" s="6">
        <v>102997.8543</v>
      </c>
      <c r="F19" s="6">
        <v>12220.246</v>
      </c>
    </row>
    <row r="20" spans="1:6" ht="15">
      <c r="A20" s="2" t="s">
        <v>24</v>
      </c>
      <c r="B20" s="3" t="s">
        <v>25</v>
      </c>
      <c r="C20" s="6">
        <v>130151.5087</v>
      </c>
      <c r="D20" s="6">
        <v>633811.4088</v>
      </c>
      <c r="E20" s="6">
        <v>608077.2894</v>
      </c>
      <c r="F20" s="6">
        <v>155885.6281</v>
      </c>
    </row>
    <row r="21" spans="1:6" ht="15">
      <c r="A21" s="2" t="s">
        <v>26</v>
      </c>
      <c r="B21" s="3" t="s">
        <v>27</v>
      </c>
      <c r="C21" s="6">
        <v>282504.2869</v>
      </c>
      <c r="D21" s="6">
        <v>1071844.854</v>
      </c>
      <c r="E21" s="6">
        <v>1074089.7782</v>
      </c>
      <c r="F21" s="6">
        <v>280259.3627</v>
      </c>
    </row>
    <row r="22" spans="1:6" ht="15">
      <c r="A22" s="2" t="s">
        <v>28</v>
      </c>
      <c r="B22" s="3" t="s">
        <v>29</v>
      </c>
      <c r="C22" s="6">
        <v>110.335</v>
      </c>
      <c r="D22" s="6">
        <v>237995.478</v>
      </c>
      <c r="E22" s="6">
        <v>184037.7682</v>
      </c>
      <c r="F22" s="6">
        <v>54068.0448</v>
      </c>
    </row>
    <row r="23" spans="1:6" ht="15">
      <c r="A23" s="2" t="s">
        <v>30</v>
      </c>
      <c r="B23" s="3" t="s">
        <v>31</v>
      </c>
      <c r="C23" s="6">
        <f>118390.7615-80000.52</f>
        <v>38390.24149999999</v>
      </c>
      <c r="D23" s="6">
        <v>452458.52</v>
      </c>
      <c r="E23" s="6">
        <v>388815.52</v>
      </c>
      <c r="F23" s="6">
        <f>102033.7565</f>
        <v>102033.7565</v>
      </c>
    </row>
    <row r="24" spans="1:6" ht="15">
      <c r="A24" s="2" t="s">
        <v>32</v>
      </c>
      <c r="B24" s="3" t="s">
        <v>33</v>
      </c>
      <c r="C24" s="6">
        <v>92251.4466</v>
      </c>
      <c r="D24" s="6">
        <v>362325.8208</v>
      </c>
      <c r="E24" s="6">
        <v>360101.5251</v>
      </c>
      <c r="F24" s="6">
        <v>94475.7423</v>
      </c>
    </row>
    <row r="25" spans="1:6" ht="30">
      <c r="A25" s="2" t="s">
        <v>34</v>
      </c>
      <c r="B25" s="3" t="s">
        <v>35</v>
      </c>
      <c r="C25" s="6">
        <v>258399.5063</v>
      </c>
      <c r="D25" s="6">
        <v>1114095.852</v>
      </c>
      <c r="E25" s="6">
        <v>1103680.2883</v>
      </c>
      <c r="F25" s="6">
        <v>268815.07</v>
      </c>
    </row>
    <row r="26" spans="1:6" ht="15">
      <c r="A26" s="2" t="s">
        <v>36</v>
      </c>
      <c r="B26" s="3" t="s">
        <v>37</v>
      </c>
      <c r="C26" s="6">
        <v>0</v>
      </c>
      <c r="D26" s="6">
        <v>220592.376</v>
      </c>
      <c r="E26" s="6">
        <f>183075.0169</f>
        <v>183075.0169</v>
      </c>
      <c r="F26" s="6">
        <f>37517.3591</f>
        <v>37517.3591</v>
      </c>
    </row>
    <row r="27" spans="1:6" ht="15">
      <c r="A27" s="3"/>
      <c r="B27" s="3" t="s">
        <v>38</v>
      </c>
      <c r="C27" s="6">
        <f>SUM(C15:C26)</f>
        <v>1146230.708</v>
      </c>
      <c r="D27" s="6">
        <f>SUM(D15:D26)</f>
        <v>5551836.5816</v>
      </c>
      <c r="E27" s="6">
        <f>SUM(E15:E26)</f>
        <v>5327410.205</v>
      </c>
      <c r="F27" s="6">
        <f>SUM(F15:F26)</f>
        <v>1370657.5996</v>
      </c>
    </row>
    <row r="28" spans="1:6" ht="15">
      <c r="A28" s="3"/>
      <c r="B28" s="3" t="s">
        <v>39</v>
      </c>
      <c r="C28" s="7"/>
      <c r="D28" s="7"/>
      <c r="E28" s="6">
        <v>97.36055033566032</v>
      </c>
      <c r="F28" s="7"/>
    </row>
    <row r="31" spans="1:7" ht="60" customHeight="1">
      <c r="A31" s="18" t="s">
        <v>40</v>
      </c>
      <c r="B31" s="18"/>
      <c r="C31" s="18"/>
      <c r="D31" s="18"/>
      <c r="E31" s="18"/>
      <c r="F31" s="18"/>
      <c r="G31" s="1"/>
    </row>
    <row r="34" spans="1:6" ht="66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1258806.7345</v>
      </c>
      <c r="D36" s="6">
        <v>8128984.307</v>
      </c>
      <c r="E36" s="6">
        <v>6716222.8208</v>
      </c>
      <c r="F36" s="6">
        <v>2064808.8607</v>
      </c>
    </row>
    <row r="37" spans="1:6" ht="15">
      <c r="A37" s="2" t="s">
        <v>12</v>
      </c>
      <c r="B37" s="3" t="s">
        <v>42</v>
      </c>
      <c r="C37" s="6">
        <v>22647.1949</v>
      </c>
      <c r="D37" s="6">
        <v>94853.5945</v>
      </c>
      <c r="E37" s="6">
        <v>93435.7822</v>
      </c>
      <c r="F37" s="6">
        <v>24065.0072</v>
      </c>
    </row>
    <row r="38" spans="1:6" ht="15">
      <c r="A38" s="2" t="s">
        <v>24</v>
      </c>
      <c r="B38" s="3" t="s">
        <v>43</v>
      </c>
      <c r="C38" s="6">
        <v>0</v>
      </c>
      <c r="D38" s="6">
        <v>2112925.8786</v>
      </c>
      <c r="E38" s="6">
        <v>1662946.0789</v>
      </c>
      <c r="F38" s="6">
        <v>449979.7997</v>
      </c>
    </row>
    <row r="39" spans="1:6" ht="15">
      <c r="A39" s="2" t="s">
        <v>26</v>
      </c>
      <c r="B39" s="3" t="s">
        <v>44</v>
      </c>
      <c r="C39" s="6">
        <v>1236159.5396</v>
      </c>
      <c r="D39" s="6">
        <v>5921204.8339</v>
      </c>
      <c r="E39" s="6">
        <v>4959840.9597</v>
      </c>
      <c r="F39" s="6">
        <v>1590764.0538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1258806.7345</v>
      </c>
      <c r="D41" s="6">
        <v>8128984.307</v>
      </c>
      <c r="E41" s="6">
        <v>6716222.8208</v>
      </c>
      <c r="F41" s="6">
        <v>2064808.8607</v>
      </c>
    </row>
    <row r="42" spans="1:6" ht="15">
      <c r="A42" s="3"/>
      <c r="B42" s="3" t="s">
        <v>39</v>
      </c>
      <c r="C42" s="7"/>
      <c r="D42" s="7"/>
      <c r="E42" s="6">
        <v>82.62068872511603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1" t="s">
        <v>152</v>
      </c>
      <c r="B49" s="18"/>
      <c r="C49" s="18"/>
      <c r="D49" s="18"/>
      <c r="E49" s="18"/>
      <c r="F49" s="18"/>
      <c r="G49" s="1"/>
    </row>
    <row r="51" spans="1:6" ht="39.75" customHeight="1">
      <c r="A51" s="2" t="s">
        <v>45</v>
      </c>
      <c r="B51" s="2" t="s">
        <v>46</v>
      </c>
      <c r="C51" s="2" t="s">
        <v>47</v>
      </c>
      <c r="D51" s="2" t="s">
        <v>48</v>
      </c>
      <c r="E51" s="2" t="s">
        <v>49</v>
      </c>
      <c r="F51" s="2" t="s">
        <v>50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12" t="s">
        <v>153</v>
      </c>
      <c r="C53" s="2" t="s">
        <v>51</v>
      </c>
      <c r="D53" s="6">
        <f>E22+E19</f>
        <v>287035.6225</v>
      </c>
      <c r="E53" s="2"/>
      <c r="F53" s="6">
        <f>C53+D53</f>
        <v>507224.6225</v>
      </c>
    </row>
    <row r="54" spans="1:6" ht="15">
      <c r="A54" s="2">
        <v>2</v>
      </c>
      <c r="B54" s="2" t="s">
        <v>52</v>
      </c>
      <c r="C54" s="2">
        <v>36951</v>
      </c>
      <c r="D54" s="2">
        <v>56624</v>
      </c>
      <c r="E54" s="2"/>
      <c r="F54" s="2">
        <f>C54+D54</f>
        <v>93575</v>
      </c>
    </row>
    <row r="55" spans="1:6" s="24" customFormat="1" ht="15">
      <c r="A55" s="22"/>
      <c r="B55" s="22" t="s">
        <v>53</v>
      </c>
      <c r="C55" s="22">
        <f>C53+C54</f>
        <v>257140</v>
      </c>
      <c r="D55" s="23">
        <f>D53+D54</f>
        <v>343659.6225</v>
      </c>
      <c r="E55" s="22"/>
      <c r="F55" s="23">
        <f>F53+F54</f>
        <v>600799.6225</v>
      </c>
    </row>
    <row r="57" spans="1:6" ht="60" customHeight="1">
      <c r="A57" s="18" t="s">
        <v>54</v>
      </c>
      <c r="B57" s="19"/>
      <c r="C57" s="19"/>
      <c r="D57" s="19"/>
      <c r="E57" s="19"/>
      <c r="F57" s="19"/>
    </row>
    <row r="59" spans="1:5" ht="39.75" customHeight="1">
      <c r="A59" s="2" t="s">
        <v>45</v>
      </c>
      <c r="B59" s="2" t="s">
        <v>46</v>
      </c>
      <c r="C59" s="2" t="s">
        <v>55</v>
      </c>
      <c r="D59" s="2" t="s">
        <v>56</v>
      </c>
      <c r="E59" s="2" t="s">
        <v>49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21" t="s">
        <v>157</v>
      </c>
      <c r="B63" s="19"/>
      <c r="C63" s="19"/>
      <c r="D63" s="19"/>
      <c r="E63" s="19"/>
      <c r="F63" s="19"/>
    </row>
    <row r="65" spans="1:5" ht="39.75" customHeight="1">
      <c r="A65" s="2" t="s">
        <v>45</v>
      </c>
      <c r="B65" s="2" t="s">
        <v>46</v>
      </c>
      <c r="C65" s="2" t="s">
        <v>55</v>
      </c>
      <c r="D65" s="2" t="s">
        <v>56</v>
      </c>
      <c r="E65" s="2" t="s">
        <v>49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3" t="s">
        <v>154</v>
      </c>
      <c r="C67" s="2" t="s">
        <v>57</v>
      </c>
      <c r="D67" s="2">
        <v>83</v>
      </c>
      <c r="E67" s="2" t="s">
        <v>58</v>
      </c>
    </row>
    <row r="68" spans="1:5" ht="15">
      <c r="A68" s="2">
        <v>2</v>
      </c>
      <c r="B68" s="13" t="s">
        <v>155</v>
      </c>
      <c r="C68" s="12" t="s">
        <v>61</v>
      </c>
      <c r="D68" s="2">
        <v>6</v>
      </c>
      <c r="E68" s="2">
        <f>D68*1596</f>
        <v>9576</v>
      </c>
    </row>
    <row r="69" spans="1:5" ht="15">
      <c r="A69" s="2">
        <v>3</v>
      </c>
      <c r="B69" s="3" t="s">
        <v>59</v>
      </c>
      <c r="C69" s="2" t="s">
        <v>57</v>
      </c>
      <c r="D69" s="2">
        <v>1</v>
      </c>
      <c r="E69" s="2">
        <v>318</v>
      </c>
    </row>
    <row r="70" spans="1:5" ht="15">
      <c r="A70" s="2">
        <v>4</v>
      </c>
      <c r="B70" s="3" t="s">
        <v>60</v>
      </c>
      <c r="C70" s="2" t="s">
        <v>61</v>
      </c>
      <c r="D70" s="2">
        <v>10</v>
      </c>
      <c r="E70" s="2" t="s">
        <v>62</v>
      </c>
    </row>
    <row r="71" spans="1:5" ht="15">
      <c r="A71" s="2"/>
      <c r="B71" s="2" t="s">
        <v>53</v>
      </c>
      <c r="C71" s="2"/>
      <c r="D71" s="2"/>
      <c r="E71" s="2">
        <f>E67+E68+E69+E70</f>
        <v>148990</v>
      </c>
    </row>
    <row r="72" spans="1:5" ht="21">
      <c r="A72" s="15" t="s">
        <v>158</v>
      </c>
      <c r="B72" s="16" t="s">
        <v>159</v>
      </c>
      <c r="C72" s="14"/>
      <c r="D72" s="14"/>
      <c r="E72" s="14"/>
    </row>
    <row r="74" spans="1:6" ht="60" customHeight="1">
      <c r="A74" s="21" t="s">
        <v>156</v>
      </c>
      <c r="B74" s="19"/>
      <c r="C74" s="19"/>
      <c r="D74" s="19"/>
      <c r="E74" s="19"/>
      <c r="F74" s="19"/>
    </row>
    <row r="76" spans="1:5" ht="39.75" customHeight="1">
      <c r="A76" s="2" t="s">
        <v>45</v>
      </c>
      <c r="B76" s="2" t="s">
        <v>46</v>
      </c>
      <c r="C76" s="2" t="s">
        <v>55</v>
      </c>
      <c r="D76" s="2" t="s">
        <v>56</v>
      </c>
      <c r="E76" s="2" t="s">
        <v>49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5" t="s">
        <v>175</v>
      </c>
      <c r="C78" s="2"/>
      <c r="D78" s="2"/>
      <c r="E78" s="2"/>
    </row>
    <row r="79" spans="1:5" ht="15">
      <c r="A79" s="2">
        <v>1</v>
      </c>
      <c r="B79" s="3" t="s">
        <v>168</v>
      </c>
      <c r="C79" s="2" t="s">
        <v>57</v>
      </c>
      <c r="D79" s="2" t="s">
        <v>169</v>
      </c>
      <c r="E79" s="2" t="s">
        <v>170</v>
      </c>
    </row>
    <row r="80" spans="1:5" ht="15">
      <c r="A80" s="2">
        <v>2</v>
      </c>
      <c r="B80" s="3" t="s">
        <v>164</v>
      </c>
      <c r="C80" s="2" t="s">
        <v>165</v>
      </c>
      <c r="D80" s="2">
        <v>163</v>
      </c>
      <c r="E80" s="2" t="s">
        <v>171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166</v>
      </c>
      <c r="C82" s="2" t="s">
        <v>165</v>
      </c>
      <c r="D82" s="2">
        <v>1</v>
      </c>
      <c r="E82" s="2">
        <v>840</v>
      </c>
    </row>
    <row r="83" spans="1:5" ht="15">
      <c r="A83" s="2">
        <v>2</v>
      </c>
      <c r="B83" s="3" t="s">
        <v>167</v>
      </c>
      <c r="C83" s="2" t="s">
        <v>57</v>
      </c>
      <c r="D83" s="2" t="s">
        <v>172</v>
      </c>
      <c r="E83" s="2" t="s">
        <v>173</v>
      </c>
    </row>
    <row r="84" spans="1:5" ht="15">
      <c r="A84" s="2"/>
      <c r="B84" s="2" t="s">
        <v>53</v>
      </c>
      <c r="C84" s="2"/>
      <c r="D84" s="2"/>
      <c r="E84" s="2" t="s">
        <v>174</v>
      </c>
    </row>
    <row r="85" spans="1:2" ht="21">
      <c r="A85" s="15" t="s">
        <v>158</v>
      </c>
      <c r="B85" s="16" t="s">
        <v>159</v>
      </c>
    </row>
    <row r="87" spans="1:7" ht="60" customHeight="1">
      <c r="A87" s="18" t="s">
        <v>63</v>
      </c>
      <c r="B87" s="18"/>
      <c r="C87" s="18"/>
      <c r="D87" s="18"/>
      <c r="E87" s="18"/>
      <c r="F87" s="18"/>
      <c r="G87" s="1"/>
    </row>
    <row r="89" spans="1:3" ht="39.75" customHeight="1">
      <c r="A89" s="2" t="s">
        <v>4</v>
      </c>
      <c r="B89" s="2" t="s">
        <v>64</v>
      </c>
      <c r="C89" s="2" t="s">
        <v>65</v>
      </c>
    </row>
    <row r="90" spans="1:3" ht="15">
      <c r="A90" s="2">
        <v>1</v>
      </c>
      <c r="B90" s="2">
        <v>2</v>
      </c>
      <c r="C90" s="2">
        <v>3</v>
      </c>
    </row>
    <row r="91" spans="1:3" ht="30">
      <c r="A91" s="2">
        <v>1</v>
      </c>
      <c r="B91" s="3" t="s">
        <v>66</v>
      </c>
      <c r="C91" s="2">
        <v>371</v>
      </c>
    </row>
    <row r="92" spans="1:3" ht="15">
      <c r="A92" s="2" t="s">
        <v>67</v>
      </c>
      <c r="B92" s="3" t="s">
        <v>68</v>
      </c>
      <c r="C92" s="2">
        <v>13</v>
      </c>
    </row>
    <row r="93" spans="1:3" ht="15">
      <c r="A93" s="2" t="s">
        <v>69</v>
      </c>
      <c r="B93" s="3" t="s">
        <v>70</v>
      </c>
      <c r="C93" s="2">
        <v>358</v>
      </c>
    </row>
    <row r="94" spans="1:3" ht="15">
      <c r="A94" s="2">
        <v>2</v>
      </c>
      <c r="B94" s="3" t="s">
        <v>71</v>
      </c>
      <c r="C94" s="2">
        <v>44</v>
      </c>
    </row>
    <row r="95" spans="1:3" ht="15">
      <c r="A95" s="2">
        <v>3</v>
      </c>
      <c r="B95" s="3" t="s">
        <v>72</v>
      </c>
      <c r="C95" s="2">
        <v>16</v>
      </c>
    </row>
    <row r="98" spans="1:4" ht="60" customHeight="1">
      <c r="A98" s="18" t="s">
        <v>73</v>
      </c>
      <c r="B98" s="19"/>
      <c r="C98" s="19"/>
      <c r="D98" s="19"/>
    </row>
    <row r="100" spans="1:4" ht="70.5" customHeight="1">
      <c r="A100" s="2" t="s">
        <v>45</v>
      </c>
      <c r="B100" s="2" t="s">
        <v>74</v>
      </c>
      <c r="C100" s="2" t="s">
        <v>75</v>
      </c>
      <c r="D100" s="2" t="s">
        <v>76</v>
      </c>
    </row>
    <row r="101" spans="1:4" ht="15">
      <c r="A101" s="2">
        <v>1</v>
      </c>
      <c r="B101" s="2">
        <v>2</v>
      </c>
      <c r="C101" s="2">
        <v>3</v>
      </c>
      <c r="D101" s="2">
        <v>4</v>
      </c>
    </row>
    <row r="102" spans="1:4" ht="208.5" customHeight="1">
      <c r="A102" s="2">
        <v>1</v>
      </c>
      <c r="B102" s="2" t="s">
        <v>77</v>
      </c>
      <c r="C102" s="2" t="s">
        <v>78</v>
      </c>
      <c r="D102" s="2" t="s">
        <v>79</v>
      </c>
    </row>
    <row r="104" spans="1:6" ht="60" customHeight="1">
      <c r="A104" s="18" t="s">
        <v>80</v>
      </c>
      <c r="B104" s="19"/>
      <c r="C104" s="19"/>
      <c r="D104" s="19"/>
      <c r="E104" s="19"/>
      <c r="F104" s="19"/>
    </row>
    <row r="106" spans="1:5" ht="39.75" customHeight="1">
      <c r="A106" s="2" t="s">
        <v>45</v>
      </c>
      <c r="B106" s="2" t="s">
        <v>46</v>
      </c>
      <c r="C106" s="2" t="s">
        <v>55</v>
      </c>
      <c r="D106" s="2" t="s">
        <v>56</v>
      </c>
      <c r="E106" s="2" t="s">
        <v>49</v>
      </c>
    </row>
    <row r="107" spans="1:5" ht="15">
      <c r="A107" s="2">
        <v>1</v>
      </c>
      <c r="B107" s="2">
        <v>2</v>
      </c>
      <c r="C107" s="2">
        <v>3</v>
      </c>
      <c r="D107" s="2">
        <v>4</v>
      </c>
      <c r="E107" s="2">
        <v>5</v>
      </c>
    </row>
    <row r="112" spans="1:6" ht="60" customHeight="1">
      <c r="A112" s="18" t="s">
        <v>81</v>
      </c>
      <c r="B112" s="19"/>
      <c r="C112" s="19"/>
      <c r="D112" s="19"/>
      <c r="E112" s="19"/>
      <c r="F112" s="19"/>
    </row>
    <row r="114" spans="1:5" ht="39.75" customHeight="1">
      <c r="A114" s="2" t="s">
        <v>45</v>
      </c>
      <c r="B114" s="2" t="s">
        <v>46</v>
      </c>
      <c r="C114" s="2" t="s">
        <v>55</v>
      </c>
      <c r="D114" s="2" t="s">
        <v>56</v>
      </c>
      <c r="E114" s="2" t="s">
        <v>49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4:F74"/>
    <mergeCell ref="A98:D98"/>
    <mergeCell ref="A104:F104"/>
    <mergeCell ref="A112:F112"/>
    <mergeCell ref="A1:F1"/>
    <mergeCell ref="A9:F9"/>
    <mergeCell ref="A31:F31"/>
    <mergeCell ref="A49:F49"/>
    <mergeCell ref="A87:F87"/>
    <mergeCell ref="A57:F57"/>
    <mergeCell ref="A63:F6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46">
      <selection activeCell="A6" sqref="A6:IV6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4" width="12.7109375" style="0" customWidth="1"/>
    <col min="5" max="5" width="32.421875" style="0" customWidth="1"/>
    <col min="6" max="6" width="13.7109375" style="0" customWidth="1"/>
    <col min="7" max="7" width="13.00390625" style="0" customWidth="1"/>
    <col min="8" max="8" width="9.8515625" style="0" customWidth="1"/>
    <col min="9" max="9" width="19.57421875" style="0" customWidth="1"/>
    <col min="10" max="10" width="15.00390625" style="0" customWidth="1"/>
  </cols>
  <sheetData>
    <row r="1" spans="1:10" ht="60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"/>
    </row>
    <row r="2" spans="1:9" ht="90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90</v>
      </c>
      <c r="I2" s="2" t="s">
        <v>91</v>
      </c>
    </row>
    <row r="3" spans="1:9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73.5" customHeight="1">
      <c r="A4" s="2">
        <v>1</v>
      </c>
      <c r="B4" s="2" t="s">
        <v>92</v>
      </c>
      <c r="C4" s="2" t="s">
        <v>93</v>
      </c>
      <c r="D4" s="2" t="s">
        <v>94</v>
      </c>
      <c r="E4" s="2" t="s">
        <v>95</v>
      </c>
      <c r="F4" s="4">
        <v>38</v>
      </c>
      <c r="G4" s="2" t="s">
        <v>96</v>
      </c>
      <c r="H4" s="2" t="s">
        <v>97</v>
      </c>
      <c r="I4" s="2" t="s">
        <v>98</v>
      </c>
    </row>
    <row r="5" spans="1:5" ht="48.75" customHeight="1">
      <c r="A5" s="18" t="s">
        <v>99</v>
      </c>
      <c r="B5" s="19"/>
      <c r="C5" s="19"/>
      <c r="D5" s="19"/>
      <c r="E5" s="19"/>
    </row>
    <row r="6" spans="1:3" ht="39.75" customHeight="1">
      <c r="A6" s="2" t="s">
        <v>83</v>
      </c>
      <c r="B6" s="2" t="s">
        <v>100</v>
      </c>
      <c r="C6" s="2" t="s">
        <v>101</v>
      </c>
    </row>
    <row r="7" spans="1:3" ht="15">
      <c r="A7" s="2">
        <v>1</v>
      </c>
      <c r="B7" s="2">
        <v>2</v>
      </c>
      <c r="C7" s="2">
        <v>3</v>
      </c>
    </row>
    <row r="8" spans="1:3" ht="15">
      <c r="A8" s="2">
        <v>1</v>
      </c>
      <c r="B8" s="2">
        <v>17</v>
      </c>
      <c r="C8" s="2" t="s">
        <v>102</v>
      </c>
    </row>
    <row r="9" spans="1:3" ht="15">
      <c r="A9" s="2">
        <v>2</v>
      </c>
      <c r="B9" s="2">
        <v>20</v>
      </c>
      <c r="C9" s="2" t="s">
        <v>103</v>
      </c>
    </row>
    <row r="10" spans="1:3" ht="15">
      <c r="A10" s="2">
        <v>3</v>
      </c>
      <c r="B10" s="2">
        <v>39</v>
      </c>
      <c r="C10" s="2" t="s">
        <v>104</v>
      </c>
    </row>
    <row r="11" spans="1:3" ht="15">
      <c r="A11" s="2">
        <v>4</v>
      </c>
      <c r="B11" s="2">
        <v>41</v>
      </c>
      <c r="C11" s="2" t="s">
        <v>105</v>
      </c>
    </row>
    <row r="12" spans="1:3" ht="15">
      <c r="A12" s="2">
        <v>5</v>
      </c>
      <c r="B12" s="2">
        <v>45</v>
      </c>
      <c r="C12" s="2" t="s">
        <v>106</v>
      </c>
    </row>
    <row r="13" spans="1:3" ht="15">
      <c r="A13" s="2">
        <v>6</v>
      </c>
      <c r="B13" s="2">
        <v>58</v>
      </c>
      <c r="C13" s="2" t="s">
        <v>107</v>
      </c>
    </row>
    <row r="14" spans="1:3" ht="15">
      <c r="A14" s="2">
        <v>7</v>
      </c>
      <c r="B14" s="2">
        <v>60</v>
      </c>
      <c r="C14" s="2" t="s">
        <v>108</v>
      </c>
    </row>
    <row r="15" spans="1:3" ht="15">
      <c r="A15" s="2">
        <v>8</v>
      </c>
      <c r="B15" s="2">
        <v>65</v>
      </c>
      <c r="C15" s="2" t="s">
        <v>109</v>
      </c>
    </row>
    <row r="16" spans="1:3" ht="15">
      <c r="A16" s="2">
        <v>9</v>
      </c>
      <c r="B16" s="2">
        <v>74</v>
      </c>
      <c r="C16" s="2" t="s">
        <v>110</v>
      </c>
    </row>
    <row r="17" spans="1:3" ht="15">
      <c r="A17" s="2">
        <v>10</v>
      </c>
      <c r="B17" s="2">
        <v>79</v>
      </c>
      <c r="C17" s="2" t="s">
        <v>111</v>
      </c>
    </row>
    <row r="18" spans="1:3" ht="15">
      <c r="A18" s="2">
        <v>11</v>
      </c>
      <c r="B18" s="2">
        <v>91</v>
      </c>
      <c r="C18" s="2" t="s">
        <v>112</v>
      </c>
    </row>
    <row r="19" spans="1:3" ht="15">
      <c r="A19" s="2">
        <v>12</v>
      </c>
      <c r="B19" s="2">
        <v>93</v>
      </c>
      <c r="C19" s="2" t="s">
        <v>113</v>
      </c>
    </row>
    <row r="20" spans="1:3" ht="15">
      <c r="A20" s="2">
        <v>13</v>
      </c>
      <c r="B20" s="2">
        <v>94</v>
      </c>
      <c r="C20" s="2" t="s">
        <v>114</v>
      </c>
    </row>
    <row r="21" spans="1:3" ht="15">
      <c r="A21" s="2">
        <v>14</v>
      </c>
      <c r="B21" s="2">
        <v>98</v>
      </c>
      <c r="C21" s="2" t="s">
        <v>115</v>
      </c>
    </row>
    <row r="22" spans="1:3" ht="15">
      <c r="A22" s="2">
        <v>15</v>
      </c>
      <c r="B22" s="2">
        <v>101</v>
      </c>
      <c r="C22" s="2" t="s">
        <v>116</v>
      </c>
    </row>
    <row r="23" spans="1:3" ht="15">
      <c r="A23" s="2">
        <v>16</v>
      </c>
      <c r="B23" s="2">
        <v>103</v>
      </c>
      <c r="C23" s="2" t="s">
        <v>117</v>
      </c>
    </row>
    <row r="24" spans="1:3" ht="15">
      <c r="A24" s="2">
        <v>17</v>
      </c>
      <c r="B24" s="2">
        <v>119</v>
      </c>
      <c r="C24" s="2" t="s">
        <v>118</v>
      </c>
    </row>
    <row r="25" spans="1:3" ht="15">
      <c r="A25" s="2">
        <v>18</v>
      </c>
      <c r="B25" s="2">
        <v>140</v>
      </c>
      <c r="C25" s="2" t="s">
        <v>119</v>
      </c>
    </row>
    <row r="26" spans="1:3" ht="15">
      <c r="A26" s="2">
        <v>19</v>
      </c>
      <c r="B26" s="2">
        <v>144</v>
      </c>
      <c r="C26" s="2" t="s">
        <v>120</v>
      </c>
    </row>
    <row r="27" spans="1:3" ht="15">
      <c r="A27" s="2">
        <v>20</v>
      </c>
      <c r="B27" s="2">
        <v>151</v>
      </c>
      <c r="C27" s="2" t="s">
        <v>121</v>
      </c>
    </row>
    <row r="28" spans="1:3" ht="15">
      <c r="A28" s="2">
        <v>21</v>
      </c>
      <c r="B28" s="2">
        <v>163</v>
      </c>
      <c r="C28" s="2" t="s">
        <v>122</v>
      </c>
    </row>
    <row r="29" spans="1:3" ht="15">
      <c r="A29" s="2">
        <v>22</v>
      </c>
      <c r="B29" s="2">
        <v>165</v>
      </c>
      <c r="C29" s="2" t="s">
        <v>123</v>
      </c>
    </row>
    <row r="30" spans="1:3" ht="15">
      <c r="A30" s="2">
        <v>23</v>
      </c>
      <c r="B30" s="2">
        <v>171</v>
      </c>
      <c r="C30" s="2" t="s">
        <v>124</v>
      </c>
    </row>
    <row r="31" spans="1:3" ht="15">
      <c r="A31" s="2">
        <v>24</v>
      </c>
      <c r="B31" s="2">
        <v>175</v>
      </c>
      <c r="C31" s="2" t="s">
        <v>125</v>
      </c>
    </row>
    <row r="32" spans="1:3" ht="15">
      <c r="A32" s="2">
        <v>25</v>
      </c>
      <c r="B32" s="2">
        <v>187</v>
      </c>
      <c r="C32" s="2" t="s">
        <v>126</v>
      </c>
    </row>
    <row r="33" spans="1:3" ht="15">
      <c r="A33" s="2">
        <v>26</v>
      </c>
      <c r="B33" s="2">
        <v>189</v>
      </c>
      <c r="C33" s="2" t="s">
        <v>127</v>
      </c>
    </row>
    <row r="34" spans="1:3" ht="15">
      <c r="A34" s="2">
        <v>27</v>
      </c>
      <c r="B34" s="2">
        <v>195</v>
      </c>
      <c r="C34" s="2" t="s">
        <v>128</v>
      </c>
    </row>
    <row r="35" spans="1:3" ht="15">
      <c r="A35" s="2">
        <v>28</v>
      </c>
      <c r="B35" s="2">
        <v>198</v>
      </c>
      <c r="C35" s="2" t="s">
        <v>129</v>
      </c>
    </row>
    <row r="36" spans="1:3" ht="15">
      <c r="A36" s="2">
        <v>29</v>
      </c>
      <c r="B36" s="2">
        <v>216</v>
      </c>
      <c r="C36" s="2" t="s">
        <v>130</v>
      </c>
    </row>
    <row r="37" spans="1:3" ht="15">
      <c r="A37" s="2">
        <v>30</v>
      </c>
      <c r="B37" s="2">
        <v>218</v>
      </c>
      <c r="C37" s="2" t="s">
        <v>131</v>
      </c>
    </row>
    <row r="38" spans="1:3" ht="15">
      <c r="A38" s="2">
        <v>31</v>
      </c>
      <c r="B38" s="2">
        <v>233</v>
      </c>
      <c r="C38" s="2" t="s">
        <v>132</v>
      </c>
    </row>
    <row r="39" spans="1:3" ht="15">
      <c r="A39" s="2">
        <v>32</v>
      </c>
      <c r="B39" s="2">
        <v>246</v>
      </c>
      <c r="C39" s="2" t="s">
        <v>133</v>
      </c>
    </row>
    <row r="40" spans="1:3" ht="15">
      <c r="A40" s="2">
        <v>33</v>
      </c>
      <c r="B40" s="2">
        <v>249</v>
      </c>
      <c r="C40" s="2" t="s">
        <v>134</v>
      </c>
    </row>
    <row r="41" spans="1:3" ht="15">
      <c r="A41" s="2">
        <v>34</v>
      </c>
      <c r="B41" s="2">
        <v>250</v>
      </c>
      <c r="C41" s="2" t="s">
        <v>135</v>
      </c>
    </row>
    <row r="42" spans="1:3" ht="15">
      <c r="A42" s="2">
        <v>35</v>
      </c>
      <c r="B42" s="2">
        <v>251</v>
      </c>
      <c r="C42" s="2" t="s">
        <v>136</v>
      </c>
    </row>
    <row r="43" spans="1:3" ht="15">
      <c r="A43" s="2">
        <v>36</v>
      </c>
      <c r="B43" s="2">
        <v>254</v>
      </c>
      <c r="C43" s="2" t="s">
        <v>137</v>
      </c>
    </row>
    <row r="44" spans="1:3" ht="15">
      <c r="A44" s="2">
        <v>37</v>
      </c>
      <c r="B44" s="2">
        <v>259</v>
      </c>
      <c r="C44" s="2" t="s">
        <v>138</v>
      </c>
    </row>
    <row r="45" spans="1:3" ht="15">
      <c r="A45" s="2">
        <v>38</v>
      </c>
      <c r="B45" s="2">
        <v>264</v>
      </c>
      <c r="C45" s="2" t="s">
        <v>139</v>
      </c>
    </row>
    <row r="46" spans="1:3" ht="15">
      <c r="A46" s="2">
        <v>39</v>
      </c>
      <c r="B46" s="2">
        <v>272</v>
      </c>
      <c r="C46" s="2" t="s">
        <v>140</v>
      </c>
    </row>
    <row r="47" spans="1:3" ht="15">
      <c r="A47" s="2">
        <v>40</v>
      </c>
      <c r="B47" s="2">
        <v>274</v>
      </c>
      <c r="C47" s="2" t="s">
        <v>141</v>
      </c>
    </row>
    <row r="48" spans="1:3" ht="15">
      <c r="A48" s="2">
        <v>41</v>
      </c>
      <c r="B48" s="2">
        <v>280</v>
      </c>
      <c r="C48" s="2" t="s">
        <v>142</v>
      </c>
    </row>
    <row r="49" spans="1:3" ht="15">
      <c r="A49" s="2">
        <v>42</v>
      </c>
      <c r="B49" s="2">
        <v>289</v>
      </c>
      <c r="C49" s="2" t="s">
        <v>143</v>
      </c>
    </row>
    <row r="50" spans="1:3" ht="15">
      <c r="A50" s="2">
        <v>43</v>
      </c>
      <c r="B50" s="2">
        <v>302</v>
      </c>
      <c r="C50" s="2" t="s">
        <v>144</v>
      </c>
    </row>
    <row r="51" spans="1:3" ht="15">
      <c r="A51" s="2">
        <v>44</v>
      </c>
      <c r="B51" s="2">
        <v>304</v>
      </c>
      <c r="C51" s="2" t="s">
        <v>145</v>
      </c>
    </row>
    <row r="52" spans="1:3" ht="15">
      <c r="A52" s="2">
        <v>45</v>
      </c>
      <c r="B52" s="2">
        <v>316</v>
      </c>
      <c r="C52" s="2" t="s">
        <v>146</v>
      </c>
    </row>
    <row r="53" spans="1:3" ht="15">
      <c r="A53" s="2">
        <v>46</v>
      </c>
      <c r="B53" s="2">
        <v>317</v>
      </c>
      <c r="C53" s="2" t="s">
        <v>147</v>
      </c>
    </row>
    <row r="54" spans="1:3" ht="15">
      <c r="A54" s="2">
        <v>47</v>
      </c>
      <c r="B54" s="2">
        <v>317</v>
      </c>
      <c r="C54" s="2" t="s">
        <v>148</v>
      </c>
    </row>
    <row r="55" spans="1:3" ht="15">
      <c r="A55" s="2">
        <v>48</v>
      </c>
      <c r="B55" s="2">
        <v>317</v>
      </c>
      <c r="C55" s="2" t="s">
        <v>149</v>
      </c>
    </row>
    <row r="56" spans="1:3" ht="15">
      <c r="A56" s="2">
        <v>49</v>
      </c>
      <c r="B56" s="2">
        <v>321</v>
      </c>
      <c r="C56" s="2" t="s">
        <v>150</v>
      </c>
    </row>
    <row r="57" spans="1:3" ht="15">
      <c r="A57" s="2">
        <v>50</v>
      </c>
      <c r="B57" s="2">
        <v>335</v>
      </c>
      <c r="C57" s="2" t="s">
        <v>151</v>
      </c>
    </row>
    <row r="59" spans="1:5" ht="15">
      <c r="A59" s="17" t="s">
        <v>160</v>
      </c>
      <c r="E59" s="17" t="s">
        <v>161</v>
      </c>
    </row>
    <row r="61" spans="1:5" ht="15">
      <c r="A61" s="17" t="s">
        <v>162</v>
      </c>
      <c r="E61" s="17" t="s">
        <v>163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:E5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2015-03-31T08:14:47Z</cp:lastPrinted>
  <dcterms:created xsi:type="dcterms:W3CDTF">2015-03-25T14:21:29Z</dcterms:created>
  <dcterms:modified xsi:type="dcterms:W3CDTF">2015-03-31T08:15:01Z</dcterms:modified>
  <cp:category/>
  <cp:version/>
  <cp:contentType/>
  <cp:contentStatus/>
</cp:coreProperties>
</file>