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96" windowWidth="20112" windowHeight="7236"/>
  </bookViews>
  <sheets>
    <sheet name="отчет" sheetId="1" r:id="rId1"/>
    <sheet name="Перерасчеты-должники" sheetId="2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E53" i="1" l="1"/>
  <c r="E9" i="2" l="1"/>
  <c r="E8" i="2"/>
  <c r="E7" i="2"/>
  <c r="F42" i="1"/>
  <c r="A33" i="1" l="1"/>
  <c r="A34" i="1" s="1"/>
</calcChain>
</file>

<file path=xl/sharedStrings.xml><?xml version="1.0" encoding="utf-8"?>
<sst xmlns="http://schemas.openxmlformats.org/spreadsheetml/2006/main" count="128" uniqueCount="92">
  <si>
    <t xml:space="preserve">Год ввода </t>
  </si>
  <si>
    <t>Всего общая площадь МКД кв.м.</t>
  </si>
  <si>
    <t>1. Доходы по содержанию и ремонту общего имущества жилого дома</t>
  </si>
  <si>
    <t>№
п/п</t>
  </si>
  <si>
    <t>Статья доходов</t>
  </si>
  <si>
    <t>Начислено
собственникам,
руб.</t>
  </si>
  <si>
    <t>Оплачено
собственниками,
руб.</t>
  </si>
  <si>
    <t xml:space="preserve"> I</t>
  </si>
  <si>
    <t>Жилищные услуги</t>
  </si>
  <si>
    <t>Техническое обслуживание общих коммуникаций, технических устройств и помещений</t>
  </si>
  <si>
    <t>Содержание придомовой территории</t>
  </si>
  <si>
    <t>Содержание мест общего пользования</t>
  </si>
  <si>
    <t>Текущий ремонт</t>
  </si>
  <si>
    <t>Управление многоквартирным домом</t>
  </si>
  <si>
    <t>Вывоз твердых бытовых отходов</t>
  </si>
  <si>
    <t>Расчетно-кассовое обслуживание</t>
  </si>
  <si>
    <t>II</t>
  </si>
  <si>
    <t>Коммунальные ресурсы в целях содержания общего имущества</t>
  </si>
  <si>
    <t>1.</t>
  </si>
  <si>
    <t>ХВС в целях содержания общего имущества</t>
  </si>
  <si>
    <t>2.</t>
  </si>
  <si>
    <t>Электроэнергия в целях содержания общего имущества</t>
  </si>
  <si>
    <t>2. Коммунальные услуги</t>
  </si>
  <si>
    <t>Коммунальные услуги</t>
  </si>
  <si>
    <t>Электроэнергия на ОДН</t>
  </si>
  <si>
    <t>ХВС и водоотведение</t>
  </si>
  <si>
    <t>Отопление и ГВС</t>
  </si>
  <si>
    <t xml:space="preserve">3. Накопительный резервный фонд (текущий ремонт, дополнительные доходы) </t>
  </si>
  <si>
    <t>№ п/п</t>
  </si>
  <si>
    <t>Выполненные виды работ</t>
  </si>
  <si>
    <t>Собрано средств, руб</t>
  </si>
  <si>
    <t>Стоимость работ, руб</t>
  </si>
  <si>
    <t>Сальдо на 01.01.2018</t>
  </si>
  <si>
    <t>Дополнительные доходы</t>
  </si>
  <si>
    <t>4. Текущий ремонт, в т.ч.</t>
  </si>
  <si>
    <t>Ед.изм.</t>
  </si>
  <si>
    <t>Объем</t>
  </si>
  <si>
    <t>Стоимость, руб.</t>
  </si>
  <si>
    <t>ИТОГО</t>
  </si>
  <si>
    <t>Показатель</t>
  </si>
  <si>
    <t>Кол-во, шт.</t>
  </si>
  <si>
    <t>Количество обращений собственников в управляющую организацию в т.ч.</t>
  </si>
  <si>
    <t>1. 1</t>
  </si>
  <si>
    <t>Письменные</t>
  </si>
  <si>
    <t>1. 2</t>
  </si>
  <si>
    <t>Устные</t>
  </si>
  <si>
    <t>Количество аварийных заявок</t>
  </si>
  <si>
    <t>Количество проверок контролирующих органов</t>
  </si>
  <si>
    <t>Надзорный орган и причина привлечения к ответственности</t>
  </si>
  <si>
    <t>Меры, принятые для устранения нарушений</t>
  </si>
  <si>
    <t>Сумма штрафа, руб</t>
  </si>
  <si>
    <t>№</t>
  </si>
  <si>
    <t>№ квартир</t>
  </si>
  <si>
    <t>Вид услуги</t>
  </si>
  <si>
    <t>Основание для перерасчета</t>
  </si>
  <si>
    <t>Время отсутствия услуг для перерасчета</t>
  </si>
  <si>
    <t>Кол-во часов для перерасчета за минусом норматив 24часа</t>
  </si>
  <si>
    <t>В чем измеряется</t>
  </si>
  <si>
    <t>% возврата</t>
  </si>
  <si>
    <t>Организация недопоставившая услугу</t>
  </si>
  <si>
    <t>Номер квартиры</t>
  </si>
  <si>
    <t>Сумма долга</t>
  </si>
  <si>
    <t>Задолженность 
на 01.01.2018 г.,
руб.</t>
  </si>
  <si>
    <t>Задолженность
на 01.01.2019 г.,
руб.</t>
  </si>
  <si>
    <t>Сальдо на 01.01.2019</t>
  </si>
  <si>
    <t>5. Отчет о количестве обращений собственников, аварийных заявок, проверок контролирующих органов</t>
  </si>
  <si>
    <t>6.Сведения о случаях привлечения к административной ответственности</t>
  </si>
  <si>
    <t>7.Временно вводимые услуги</t>
  </si>
  <si>
    <t>Отчет об исполнении управляющей организацией договора управления дома:</t>
  </si>
  <si>
    <t>Ткацкий д.10 за 2018 год</t>
  </si>
  <si>
    <t>40</t>
  </si>
  <si>
    <t>8. Сведения о перерасчетах за жилищные и комунальные услуги</t>
  </si>
  <si>
    <t>9. Сведения о должниках на 01.01.2019 г. (свыше 15000 руб)</t>
  </si>
  <si>
    <t>огнезащитная обратботка деревянных конструкций чердака</t>
  </si>
  <si>
    <t>межпанельные швы</t>
  </si>
  <si>
    <t>п.м.</t>
  </si>
  <si>
    <t>ВСЕ</t>
  </si>
  <si>
    <t>ТЭ для целей ГВС</t>
  </si>
  <si>
    <t>Отчет ОДПУ ГВС</t>
  </si>
  <si>
    <t>весь период</t>
  </si>
  <si>
    <t>проценты</t>
  </si>
  <si>
    <t>АО "УСТЭК"</t>
  </si>
  <si>
    <t>квартиры, не оснащенные ИПУ ГВС</t>
  </si>
  <si>
    <t>ГВС</t>
  </si>
  <si>
    <t>реестр №9 отключений ГВС за  август 2018г.</t>
  </si>
  <si>
    <t>09.08.2018 г., 10:00-23.08.2018 г., 00:00</t>
  </si>
  <si>
    <t>реестр №10 отключений ГВС за  август 2018г.</t>
  </si>
  <si>
    <t>23.08.2018 г., 00:00-23.08.2018 г., 11:21</t>
  </si>
  <si>
    <t>Кол-во минут отсутствия услуги</t>
  </si>
  <si>
    <t>326</t>
  </si>
  <si>
    <t>00</t>
  </si>
  <si>
    <t>часы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</si>
</sst>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-"/>
  </numFmts>
  <fonts count="14" x14ac:knownFonts="1">
    <font>
      <sz val="11"/>
      <color indexed="8"/>
      <name val="Calibri"/>
    </font>
    <font>
      <b/>
      <sz val="18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0.5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b/>
      <sz val="16"/>
      <color indexed="8"/>
      <name val="Calibri"/>
      <family val="2"/>
      <charset val="204"/>
    </font>
    <font>
      <sz val="9"/>
      <color indexed="8"/>
      <name val="Calibri"/>
      <family val="2"/>
      <charset val="204"/>
    </font>
    <font>
      <b/>
      <sz val="18"/>
      <name val="Calibri"/>
      <family val="2"/>
      <charset val="204"/>
    </font>
    <font>
      <b/>
      <i/>
      <sz val="10"/>
      <name val="Calibri"/>
      <family val="2"/>
      <charset val="204"/>
    </font>
    <font>
      <sz val="10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</borders>
  <cellStyleXfs count="1">
    <xf numFmtId="0" fontId="0" fillId="0" borderId="0" applyFill="0" applyProtection="0"/>
  </cellStyleXfs>
  <cellXfs count="72">
    <xf numFmtId="0" fontId="0" fillId="0" borderId="0" xfId="0"/>
    <xf numFmtId="0" fontId="2" fillId="0" borderId="0" xfId="0" applyFont="1" applyFill="1" applyProtection="1"/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vertical="center" wrapText="1"/>
    </xf>
    <xf numFmtId="164" fontId="3" fillId="0" borderId="1" xfId="0" applyNumberFormat="1" applyFont="1" applyFill="1" applyBorder="1" applyAlignment="1" applyProtection="1">
      <alignment horizontal="center" vertical="center" wrapText="1"/>
    </xf>
    <xf numFmtId="3" fontId="3" fillId="0" borderId="0" xfId="0" applyNumberFormat="1" applyFont="1" applyFill="1" applyAlignment="1" applyProtection="1">
      <alignment horizontal="center" vertical="center"/>
    </xf>
    <xf numFmtId="0" fontId="3" fillId="0" borderId="0" xfId="0" applyFont="1" applyFill="1" applyAlignment="1" applyProtection="1">
      <alignment vertical="center"/>
    </xf>
    <xf numFmtId="0" fontId="4" fillId="0" borderId="1" xfId="0" applyFont="1" applyFill="1" applyBorder="1" applyAlignment="1" applyProtection="1">
      <alignment vertical="center" wrapText="1"/>
    </xf>
    <xf numFmtId="164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Protection="1"/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wrapText="1"/>
    </xf>
    <xf numFmtId="0" fontId="3" fillId="0" borderId="0" xfId="0" applyFont="1" applyFill="1" applyProtection="1"/>
    <xf numFmtId="0" fontId="5" fillId="0" borderId="1" xfId="0" applyFont="1" applyFill="1" applyBorder="1" applyAlignment="1" applyProtection="1">
      <alignment vertical="center" wrapText="1"/>
    </xf>
    <xf numFmtId="0" fontId="4" fillId="0" borderId="2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/>
    </xf>
    <xf numFmtId="0" fontId="4" fillId="0" borderId="6" xfId="0" applyFont="1" applyFill="1" applyBorder="1" applyAlignment="1" applyProtection="1">
      <alignment horizontal="center" vertical="center" wrapText="1"/>
    </xf>
    <xf numFmtId="0" fontId="7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 vertical="center"/>
    </xf>
    <xf numFmtId="0" fontId="3" fillId="0" borderId="3" xfId="0" applyFont="1" applyFill="1" applyBorder="1" applyAlignment="1" applyProtection="1">
      <alignment horizontal="center"/>
    </xf>
    <xf numFmtId="0" fontId="3" fillId="0" borderId="3" xfId="0" applyFont="1" applyFill="1" applyBorder="1" applyProtection="1"/>
    <xf numFmtId="0" fontId="3" fillId="0" borderId="5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0" fontId="7" fillId="0" borderId="0" xfId="0" applyFont="1" applyFill="1" applyBorder="1" applyProtection="1"/>
    <xf numFmtId="0" fontId="3" fillId="0" borderId="0" xfId="0" applyFont="1" applyFill="1" applyBorder="1" applyAlignment="1" applyProtection="1">
      <alignment horizontal="center" vertical="center"/>
    </xf>
    <xf numFmtId="0" fontId="3" fillId="0" borderId="0" xfId="0" applyFont="1" applyFill="1" applyBorder="1" applyAlignment="1" applyProtection="1">
      <alignment horizontal="center"/>
    </xf>
    <xf numFmtId="0" fontId="4" fillId="0" borderId="1" xfId="0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vertical="center" wrapText="1"/>
    </xf>
    <xf numFmtId="0" fontId="4" fillId="0" borderId="3" xfId="0" applyFont="1" applyFill="1" applyBorder="1" applyProtection="1"/>
    <xf numFmtId="0" fontId="4" fillId="0" borderId="3" xfId="0" applyFont="1" applyFill="1" applyBorder="1" applyAlignment="1" applyProtection="1">
      <alignment horizontal="center"/>
    </xf>
    <xf numFmtId="0" fontId="8" fillId="0" borderId="0" xfId="0" applyFont="1" applyFill="1" applyProtection="1"/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8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left"/>
    </xf>
    <xf numFmtId="0" fontId="6" fillId="0" borderId="0" xfId="0" applyFont="1" applyFill="1" applyAlignment="1" applyProtection="1">
      <alignment horizontal="left" vertical="center" wrapText="1"/>
    </xf>
    <xf numFmtId="0" fontId="10" fillId="0" borderId="7" xfId="0" applyFont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164" fontId="4" fillId="0" borderId="0" xfId="0" applyNumberFormat="1" applyFont="1" applyFill="1" applyProtection="1"/>
    <xf numFmtId="0" fontId="4" fillId="0" borderId="0" xfId="0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wrapText="1"/>
    </xf>
    <xf numFmtId="164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2" xfId="0" applyFont="1" applyFill="1" applyBorder="1" applyAlignment="1" applyProtection="1">
      <alignment horizontal="center" vertical="center" wrapText="1"/>
    </xf>
    <xf numFmtId="1" fontId="4" fillId="0" borderId="2" xfId="0" applyNumberFormat="1" applyFont="1" applyFill="1" applyBorder="1" applyAlignment="1" applyProtection="1">
      <alignment horizontal="center" vertical="center" wrapText="1"/>
    </xf>
    <xf numFmtId="1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Alignment="1" applyProtection="1">
      <alignment horizontal="center"/>
    </xf>
    <xf numFmtId="1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4" xfId="0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 applyProtection="1"/>
    <xf numFmtId="0" fontId="4" fillId="0" borderId="0" xfId="0" applyFont="1" applyFill="1" applyBorder="1" applyAlignment="1" applyProtection="1">
      <alignment horizontal="center" vertical="center" wrapText="1"/>
    </xf>
    <xf numFmtId="0" fontId="11" fillId="0" borderId="9" xfId="0" applyNumberFormat="1" applyFont="1" applyBorder="1" applyAlignment="1" applyProtection="1">
      <alignment horizontal="center" vertical="center"/>
    </xf>
    <xf numFmtId="164" fontId="12" fillId="0" borderId="1" xfId="0" applyNumberFormat="1" applyFont="1" applyFill="1" applyBorder="1" applyAlignment="1" applyProtection="1">
      <alignment horizontal="center" vertical="center" wrapText="1"/>
    </xf>
    <xf numFmtId="0" fontId="13" fillId="0" borderId="9" xfId="0" applyNumberFormat="1" applyFont="1" applyBorder="1" applyAlignment="1" applyProtection="1">
      <alignment horizontal="center" vertical="center"/>
    </xf>
    <xf numFmtId="0" fontId="4" fillId="0" borderId="0" xfId="0" applyFont="1"/>
    <xf numFmtId="49" fontId="4" fillId="0" borderId="3" xfId="0" applyNumberFormat="1" applyFont="1" applyFill="1" applyBorder="1" applyAlignment="1" applyProtection="1">
      <alignment horizontal="center" vertical="center" wrapText="1"/>
    </xf>
    <xf numFmtId="164" fontId="4" fillId="0" borderId="3" xfId="0" applyNumberFormat="1" applyFont="1" applyFill="1" applyBorder="1" applyAlignment="1" applyProtection="1">
      <alignment horizontal="center" vertical="center" wrapText="1"/>
    </xf>
    <xf numFmtId="0" fontId="4" fillId="0" borderId="3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left" vertical="center" wrapText="1"/>
    </xf>
    <xf numFmtId="0" fontId="4" fillId="0" borderId="8" xfId="0" applyFont="1" applyFill="1" applyBorder="1" applyAlignment="1" applyProtection="1">
      <alignment horizontal="center" vertical="center" wrapText="1"/>
    </xf>
    <xf numFmtId="0" fontId="4" fillId="0" borderId="9" xfId="0" applyFont="1" applyFill="1" applyBorder="1" applyAlignment="1" applyProtection="1">
      <alignment horizontal="center" vertical="center" wrapText="1"/>
    </xf>
    <xf numFmtId="0" fontId="4" fillId="0" borderId="10" xfId="0" applyFont="1" applyFill="1" applyBorder="1" applyAlignment="1" applyProtection="1">
      <alignment horizontal="center" vertical="center" wrapText="1"/>
    </xf>
    <xf numFmtId="0" fontId="4" fillId="0" borderId="11" xfId="0" applyFont="1" applyFill="1" applyBorder="1" applyAlignment="1" applyProtection="1">
      <alignment horizontal="left" vertical="center" wrapText="1"/>
    </xf>
    <xf numFmtId="0" fontId="4" fillId="0" borderId="3" xfId="0" applyFont="1" applyFill="1" applyBorder="1" applyAlignment="1" applyProtection="1">
      <alignment horizontal="left" vertical="center" wrapText="1"/>
    </xf>
    <xf numFmtId="0" fontId="4" fillId="0" borderId="9" xfId="0" applyFont="1" applyFill="1" applyBorder="1" applyAlignment="1" applyProtection="1">
      <alignment horizontal="center" vertical="center"/>
    </xf>
    <xf numFmtId="0" fontId="4" fillId="0" borderId="8" xfId="0" applyFont="1" applyFill="1" applyBorder="1" applyAlignment="1" applyProtection="1">
      <alignment horizontal="center" vertical="center"/>
    </xf>
    <xf numFmtId="17" fontId="4" fillId="0" borderId="3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Alignment="1" applyProtection="1">
      <alignment horizontal="left" vertical="center" wrapText="1"/>
    </xf>
    <xf numFmtId="0" fontId="1" fillId="0" borderId="0" xfId="0" applyFont="1" applyFill="1" applyAlignment="1" applyProtection="1">
      <alignment horizontal="center" vertical="center" wrapText="1"/>
    </xf>
    <xf numFmtId="0" fontId="4" fillId="0" borderId="0" xfId="0" applyFont="1" applyFill="1" applyAlignment="1" applyProtection="1">
      <alignment horizontal="left" wrapText="1"/>
    </xf>
    <xf numFmtId="0" fontId="9" fillId="0" borderId="8" xfId="0" applyFont="1" applyBorder="1" applyAlignment="1">
      <alignment horizontal="center" vertical="center" shrinkToFit="1"/>
    </xf>
    <xf numFmtId="0" fontId="4" fillId="0" borderId="0" xfId="0" applyFont="1" applyFill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mmon\common\PEO\&#1053;&#1072;&#1089;&#1090;&#1103;\&#1054;&#1058;&#1063;&#1045;&#1058;%202018\&#1055;&#1077;&#1088;&#1077;&#1088;&#1072;&#1089;&#1095;&#1077;&#1090;&#1099;%20&#1074;%20&#1086;&#1090;&#1095;&#1077;&#1090;%202018\&#1053;&#1077;&#1076;&#1086;&#1087;&#1086;&#1089;&#1090;&#1072;&#1074;&#1082;&#1080;%20-%20&#1082;&#1072;&#1095;&#1077;&#1089;&#1090;&#1074;&#1086;\01.2018%20&#1056;&#1077;&#1077;&#1089;&#1090;&#1088;%20&#1079;&#1072;%20&#1103;&#1085;&#1074;&#1072;&#1088;&#1100;%202018%20&#1075;%20&#1052;&#1050;&#104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3">
          <cell r="H43">
            <v>43221</v>
          </cell>
        </row>
        <row r="127">
          <cell r="H127">
            <v>43405</v>
          </cell>
        </row>
        <row r="147">
          <cell r="H147">
            <v>43435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1"/>
  <sheetViews>
    <sheetView tabSelected="1" showRuler="0" zoomScaleNormal="100" workbookViewId="0">
      <selection activeCell="A21" sqref="A21"/>
    </sheetView>
  </sheetViews>
  <sheetFormatPr defaultColWidth="9.109375" defaultRowHeight="14.4" x14ac:dyDescent="0.3"/>
  <cols>
    <col min="1" max="1" width="7.33203125" style="9" customWidth="1"/>
    <col min="2" max="2" width="48.6640625" style="9" customWidth="1"/>
    <col min="3" max="5" width="17.33203125" style="9" customWidth="1"/>
    <col min="6" max="6" width="20.44140625" style="9" customWidth="1"/>
    <col min="7" max="16384" width="9.109375" style="9"/>
  </cols>
  <sheetData>
    <row r="1" spans="1:6" ht="20.25" customHeight="1" x14ac:dyDescent="0.3">
      <c r="A1" s="68" t="s">
        <v>68</v>
      </c>
      <c r="B1" s="68"/>
      <c r="C1" s="68"/>
      <c r="D1" s="68"/>
      <c r="E1" s="68"/>
      <c r="F1" s="68"/>
    </row>
    <row r="2" spans="1:6" ht="23.4" x14ac:dyDescent="0.3">
      <c r="A2" s="70" t="s">
        <v>69</v>
      </c>
      <c r="B2" s="71"/>
      <c r="C2" s="71"/>
      <c r="D2" s="71"/>
      <c r="E2" s="71"/>
      <c r="F2" s="71"/>
    </row>
    <row r="6" spans="1:6" ht="18" x14ac:dyDescent="0.35">
      <c r="B6" s="1" t="s">
        <v>0</v>
      </c>
      <c r="C6" s="35">
        <v>1978</v>
      </c>
    </row>
    <row r="7" spans="1:6" ht="18" x14ac:dyDescent="0.35">
      <c r="B7" s="1" t="s">
        <v>1</v>
      </c>
      <c r="C7" s="35">
        <v>2854.8</v>
      </c>
    </row>
    <row r="9" spans="1:6" ht="45" customHeight="1" x14ac:dyDescent="0.3">
      <c r="A9" s="67" t="s">
        <v>2</v>
      </c>
      <c r="B9" s="67"/>
      <c r="C9" s="67"/>
      <c r="D9" s="67"/>
      <c r="E9" s="67"/>
      <c r="F9" s="67"/>
    </row>
    <row r="11" spans="1:6" ht="79.5" customHeight="1" x14ac:dyDescent="0.3">
      <c r="A11" s="36" t="s">
        <v>3</v>
      </c>
      <c r="B11" s="36" t="s">
        <v>4</v>
      </c>
      <c r="C11" s="36" t="s">
        <v>62</v>
      </c>
      <c r="D11" s="36" t="s">
        <v>5</v>
      </c>
      <c r="E11" s="36" t="s">
        <v>6</v>
      </c>
      <c r="F11" s="36" t="s">
        <v>63</v>
      </c>
    </row>
    <row r="12" spans="1:6" x14ac:dyDescent="0.3">
      <c r="A12" s="36">
        <v>1</v>
      </c>
      <c r="B12" s="36">
        <v>2</v>
      </c>
      <c r="C12" s="36">
        <v>3</v>
      </c>
      <c r="D12" s="36">
        <v>4</v>
      </c>
      <c r="E12" s="36">
        <v>5</v>
      </c>
      <c r="F12" s="36">
        <v>6</v>
      </c>
    </row>
    <row r="13" spans="1:6" s="6" customFormat="1" x14ac:dyDescent="0.3">
      <c r="A13" s="2" t="s">
        <v>7</v>
      </c>
      <c r="B13" s="3" t="s">
        <v>8</v>
      </c>
      <c r="C13" s="4"/>
      <c r="D13" s="4"/>
      <c r="E13" s="5"/>
      <c r="F13" s="4"/>
    </row>
    <row r="14" spans="1:6" ht="30.75" customHeight="1" x14ac:dyDescent="0.3">
      <c r="A14" s="31">
        <v>1</v>
      </c>
      <c r="B14" s="7" t="s">
        <v>9</v>
      </c>
      <c r="C14" s="51">
        <v>30768</v>
      </c>
      <c r="D14" s="51">
        <v>235007</v>
      </c>
      <c r="E14" s="51">
        <v>235497</v>
      </c>
      <c r="F14" s="51">
        <v>30278</v>
      </c>
    </row>
    <row r="15" spans="1:6" x14ac:dyDescent="0.3">
      <c r="A15" s="31">
        <v>2</v>
      </c>
      <c r="B15" s="26" t="s">
        <v>10</v>
      </c>
      <c r="C15" s="51">
        <v>16962</v>
      </c>
      <c r="D15" s="51">
        <v>125383</v>
      </c>
      <c r="E15" s="51">
        <v>126130</v>
      </c>
      <c r="F15" s="51">
        <v>16215</v>
      </c>
    </row>
    <row r="16" spans="1:6" x14ac:dyDescent="0.3">
      <c r="A16" s="31">
        <v>3</v>
      </c>
      <c r="B16" s="26" t="s">
        <v>11</v>
      </c>
      <c r="C16" s="51">
        <v>28182</v>
      </c>
      <c r="D16" s="51">
        <v>216851</v>
      </c>
      <c r="E16" s="51">
        <v>217118</v>
      </c>
      <c r="F16" s="51">
        <v>27915</v>
      </c>
    </row>
    <row r="17" spans="1:7" x14ac:dyDescent="0.3">
      <c r="A17" s="31">
        <v>4</v>
      </c>
      <c r="B17" s="26" t="s">
        <v>12</v>
      </c>
      <c r="C17" s="51">
        <v>8529</v>
      </c>
      <c r="D17" s="51">
        <v>51386</v>
      </c>
      <c r="E17" s="51">
        <v>52912</v>
      </c>
      <c r="F17" s="51">
        <v>7003</v>
      </c>
    </row>
    <row r="18" spans="1:7" x14ac:dyDescent="0.3">
      <c r="A18" s="31">
        <v>5</v>
      </c>
      <c r="B18" s="26" t="s">
        <v>13</v>
      </c>
      <c r="C18" s="51">
        <v>11519</v>
      </c>
      <c r="D18" s="51">
        <v>82218</v>
      </c>
      <c r="E18" s="51">
        <v>83066</v>
      </c>
      <c r="F18" s="51">
        <v>10672</v>
      </c>
    </row>
    <row r="19" spans="1:7" x14ac:dyDescent="0.3">
      <c r="A19" s="31">
        <v>6</v>
      </c>
      <c r="B19" s="26" t="s">
        <v>14</v>
      </c>
      <c r="C19" s="51">
        <v>10200</v>
      </c>
      <c r="D19" s="51">
        <v>82903</v>
      </c>
      <c r="E19" s="51">
        <v>82676</v>
      </c>
      <c r="F19" s="51">
        <v>10427</v>
      </c>
    </row>
    <row r="20" spans="1:7" x14ac:dyDescent="0.3">
      <c r="A20" s="31">
        <v>7</v>
      </c>
      <c r="B20" s="26" t="s">
        <v>15</v>
      </c>
      <c r="C20" s="51">
        <v>6735</v>
      </c>
      <c r="D20" s="51">
        <v>48532</v>
      </c>
      <c r="E20" s="51">
        <v>50197</v>
      </c>
      <c r="F20" s="51">
        <v>5069</v>
      </c>
    </row>
    <row r="21" spans="1:7" s="12" customFormat="1" ht="28.8" x14ac:dyDescent="0.3">
      <c r="A21" s="10" t="s">
        <v>16</v>
      </c>
      <c r="B21" s="11" t="s">
        <v>17</v>
      </c>
      <c r="C21" s="52"/>
      <c r="D21" s="52"/>
      <c r="E21" s="52"/>
      <c r="F21" s="52"/>
      <c r="G21" s="9"/>
    </row>
    <row r="22" spans="1:7" x14ac:dyDescent="0.3">
      <c r="A22" s="31" t="s">
        <v>18</v>
      </c>
      <c r="B22" s="26" t="s">
        <v>19</v>
      </c>
      <c r="C22" s="51">
        <v>915</v>
      </c>
      <c r="D22" s="51">
        <v>7651</v>
      </c>
      <c r="E22" s="51">
        <v>7589</v>
      </c>
      <c r="F22" s="51">
        <v>977</v>
      </c>
    </row>
    <row r="23" spans="1:7" ht="15" customHeight="1" x14ac:dyDescent="0.3">
      <c r="A23" s="31" t="s">
        <v>20</v>
      </c>
      <c r="B23" s="13" t="s">
        <v>21</v>
      </c>
      <c r="C23" s="51">
        <v>1995</v>
      </c>
      <c r="D23" s="51">
        <v>15587</v>
      </c>
      <c r="E23" s="51">
        <v>15662</v>
      </c>
      <c r="F23" s="51">
        <v>1920</v>
      </c>
    </row>
    <row r="25" spans="1:7" ht="21" customHeight="1" x14ac:dyDescent="0.3"/>
    <row r="26" spans="1:7" ht="46.5" customHeight="1" x14ac:dyDescent="0.3">
      <c r="A26" s="67" t="s">
        <v>22</v>
      </c>
      <c r="B26" s="67"/>
      <c r="C26" s="67"/>
      <c r="D26" s="67"/>
      <c r="E26" s="67"/>
      <c r="F26" s="67"/>
    </row>
    <row r="29" spans="1:7" ht="67.5" customHeight="1" x14ac:dyDescent="0.3">
      <c r="A29" s="36" t="s">
        <v>3</v>
      </c>
      <c r="B29" s="36" t="s">
        <v>4</v>
      </c>
      <c r="C29" s="36" t="s">
        <v>62</v>
      </c>
      <c r="D29" s="36" t="s">
        <v>5</v>
      </c>
      <c r="E29" s="36" t="s">
        <v>6</v>
      </c>
      <c r="F29" s="36" t="s">
        <v>63</v>
      </c>
    </row>
    <row r="30" spans="1:7" x14ac:dyDescent="0.3">
      <c r="A30" s="36">
        <v>1</v>
      </c>
      <c r="B30" s="36">
        <v>2</v>
      </c>
      <c r="C30" s="36">
        <v>3</v>
      </c>
      <c r="D30" s="36">
        <v>4</v>
      </c>
      <c r="E30" s="36">
        <v>5</v>
      </c>
      <c r="F30" s="36">
        <v>6</v>
      </c>
    </row>
    <row r="31" spans="1:7" x14ac:dyDescent="0.3">
      <c r="A31" s="36" t="s">
        <v>7</v>
      </c>
      <c r="B31" s="26" t="s">
        <v>23</v>
      </c>
      <c r="C31" s="8"/>
      <c r="D31" s="8"/>
      <c r="E31" s="8"/>
      <c r="F31" s="8"/>
    </row>
    <row r="32" spans="1:7" x14ac:dyDescent="0.3">
      <c r="A32" s="31">
        <v>1</v>
      </c>
      <c r="B32" s="26" t="s">
        <v>24</v>
      </c>
      <c r="C32" s="53">
        <v>10</v>
      </c>
      <c r="D32" s="53">
        <v>0</v>
      </c>
      <c r="E32" s="53">
        <v>10</v>
      </c>
      <c r="F32" s="53">
        <v>0</v>
      </c>
    </row>
    <row r="33" spans="1:6" x14ac:dyDescent="0.3">
      <c r="A33" s="36">
        <f>A32+1</f>
        <v>2</v>
      </c>
      <c r="B33" s="26" t="s">
        <v>25</v>
      </c>
      <c r="C33" s="53">
        <v>13</v>
      </c>
      <c r="D33" s="53">
        <v>0</v>
      </c>
      <c r="E33" s="53">
        <v>0</v>
      </c>
      <c r="F33" s="53">
        <v>13</v>
      </c>
    </row>
    <row r="34" spans="1:6" x14ac:dyDescent="0.3">
      <c r="A34" s="36">
        <f>A33+1</f>
        <v>3</v>
      </c>
      <c r="B34" s="26" t="s">
        <v>26</v>
      </c>
      <c r="C34" s="53">
        <v>178785</v>
      </c>
      <c r="D34" s="53">
        <v>682052</v>
      </c>
      <c r="E34" s="53">
        <v>832502</v>
      </c>
      <c r="F34" s="53">
        <v>28335</v>
      </c>
    </row>
    <row r="35" spans="1:6" x14ac:dyDescent="0.3">
      <c r="C35" s="37"/>
      <c r="D35" s="37"/>
      <c r="E35" s="37"/>
      <c r="F35" s="37"/>
    </row>
    <row r="36" spans="1:6" x14ac:dyDescent="0.3">
      <c r="A36" s="38"/>
      <c r="B36" s="38"/>
      <c r="C36" s="39"/>
      <c r="D36" s="39"/>
      <c r="E36" s="40"/>
      <c r="F36" s="39"/>
    </row>
    <row r="37" spans="1:6" x14ac:dyDescent="0.3">
      <c r="A37" s="38"/>
      <c r="B37" s="38"/>
      <c r="C37" s="39"/>
      <c r="D37" s="39"/>
      <c r="E37" s="40"/>
      <c r="F37" s="39"/>
    </row>
    <row r="38" spans="1:6" x14ac:dyDescent="0.3">
      <c r="A38" s="38"/>
      <c r="B38" s="38"/>
      <c r="C38" s="39"/>
      <c r="D38" s="39"/>
      <c r="E38" s="40"/>
      <c r="F38" s="39"/>
    </row>
    <row r="39" spans="1:6" ht="18.75" customHeight="1" x14ac:dyDescent="0.3">
      <c r="A39" s="67" t="s">
        <v>27</v>
      </c>
      <c r="B39" s="67"/>
      <c r="C39" s="67"/>
      <c r="D39" s="67"/>
      <c r="E39" s="67"/>
      <c r="F39" s="67"/>
    </row>
    <row r="40" spans="1:6" ht="28.8" customHeight="1" x14ac:dyDescent="0.3">
      <c r="A40" s="36" t="s">
        <v>28</v>
      </c>
      <c r="B40" s="36" t="s">
        <v>29</v>
      </c>
      <c r="C40" s="36" t="s">
        <v>32</v>
      </c>
      <c r="D40" s="36" t="s">
        <v>30</v>
      </c>
      <c r="E40" s="36" t="s">
        <v>31</v>
      </c>
      <c r="F40" s="36" t="s">
        <v>64</v>
      </c>
    </row>
    <row r="41" spans="1:6" x14ac:dyDescent="0.3">
      <c r="A41" s="36">
        <v>1</v>
      </c>
      <c r="B41" s="36">
        <v>2</v>
      </c>
      <c r="C41" s="36">
        <v>3</v>
      </c>
      <c r="D41" s="36">
        <v>4</v>
      </c>
      <c r="E41" s="36">
        <v>5</v>
      </c>
      <c r="F41" s="36">
        <v>6</v>
      </c>
    </row>
    <row r="42" spans="1:6" ht="15" customHeight="1" x14ac:dyDescent="0.3">
      <c r="A42" s="41">
        <v>1</v>
      </c>
      <c r="B42" s="14" t="s">
        <v>12</v>
      </c>
      <c r="C42" s="41">
        <v>-553427</v>
      </c>
      <c r="D42" s="53">
        <v>52912</v>
      </c>
      <c r="E42" s="42">
        <v>37974</v>
      </c>
      <c r="F42" s="42">
        <f>C42+D42-E42</f>
        <v>-538489</v>
      </c>
    </row>
    <row r="43" spans="1:6" x14ac:dyDescent="0.3">
      <c r="A43" s="29">
        <v>2</v>
      </c>
      <c r="B43" s="15" t="s">
        <v>33</v>
      </c>
      <c r="C43" s="29">
        <v>0</v>
      </c>
      <c r="D43" s="29">
        <v>0</v>
      </c>
      <c r="E43" s="29">
        <v>0</v>
      </c>
      <c r="F43" s="43">
        <v>0</v>
      </c>
    </row>
    <row r="44" spans="1:6" x14ac:dyDescent="0.3">
      <c r="A44" s="44"/>
      <c r="B44" s="33"/>
      <c r="C44" s="44"/>
      <c r="D44" s="44"/>
      <c r="E44" s="44"/>
      <c r="F44" s="45"/>
    </row>
    <row r="45" spans="1:6" x14ac:dyDescent="0.3">
      <c r="A45" s="44"/>
      <c r="B45" s="33"/>
      <c r="C45" s="44"/>
      <c r="D45" s="44"/>
      <c r="E45" s="44"/>
      <c r="F45" s="45"/>
    </row>
    <row r="46" spans="1:6" x14ac:dyDescent="0.3">
      <c r="A46" s="44"/>
      <c r="B46" s="33"/>
      <c r="C46" s="44"/>
      <c r="D46" s="44"/>
      <c r="E46" s="44"/>
      <c r="F46" s="45"/>
    </row>
    <row r="48" spans="1:6" x14ac:dyDescent="0.3">
      <c r="A48" s="67" t="s">
        <v>34</v>
      </c>
      <c r="B48" s="69"/>
      <c r="C48" s="69"/>
      <c r="D48" s="69"/>
      <c r="E48" s="69"/>
      <c r="F48" s="69"/>
    </row>
    <row r="49" spans="1:6" x14ac:dyDescent="0.3">
      <c r="A49" s="36" t="s">
        <v>28</v>
      </c>
      <c r="B49" s="46" t="s">
        <v>29</v>
      </c>
      <c r="C49" s="47" t="s">
        <v>35</v>
      </c>
      <c r="D49" s="47" t="s">
        <v>36</v>
      </c>
      <c r="E49" s="48" t="s">
        <v>37</v>
      </c>
      <c r="F49" s="16"/>
    </row>
    <row r="50" spans="1:6" x14ac:dyDescent="0.3">
      <c r="A50" s="36">
        <v>1</v>
      </c>
      <c r="B50" s="46">
        <v>2</v>
      </c>
      <c r="C50" s="29">
        <v>3</v>
      </c>
      <c r="D50" s="47">
        <v>4</v>
      </c>
      <c r="E50" s="48">
        <v>5</v>
      </c>
      <c r="F50" s="16"/>
    </row>
    <row r="51" spans="1:6" ht="28.8" x14ac:dyDescent="0.3">
      <c r="A51" s="41">
        <v>1</v>
      </c>
      <c r="B51" s="62" t="s">
        <v>73</v>
      </c>
      <c r="C51" s="57"/>
      <c r="D51" s="47"/>
      <c r="E51" s="48">
        <v>27430</v>
      </c>
      <c r="F51" s="16"/>
    </row>
    <row r="52" spans="1:6" x14ac:dyDescent="0.3">
      <c r="A52" s="47">
        <v>2</v>
      </c>
      <c r="B52" s="63" t="s">
        <v>74</v>
      </c>
      <c r="C52" s="64" t="s">
        <v>75</v>
      </c>
      <c r="D52" s="60">
        <v>16</v>
      </c>
      <c r="E52" s="61">
        <v>10544</v>
      </c>
      <c r="F52" s="16"/>
    </row>
    <row r="53" spans="1:6" ht="21" x14ac:dyDescent="0.4">
      <c r="A53" s="17"/>
      <c r="B53" s="18" t="s">
        <v>38</v>
      </c>
      <c r="C53" s="19"/>
      <c r="D53" s="20"/>
      <c r="E53" s="21">
        <f>SUM(E51:E52)</f>
        <v>37974</v>
      </c>
      <c r="F53" s="22"/>
    </row>
    <row r="54" spans="1:6" ht="21" x14ac:dyDescent="0.4">
      <c r="A54" s="23"/>
      <c r="B54" s="24"/>
      <c r="C54" s="49"/>
      <c r="D54" s="49"/>
      <c r="E54" s="25"/>
    </row>
    <row r="55" spans="1:6" ht="21" x14ac:dyDescent="0.4">
      <c r="A55" s="23"/>
      <c r="B55" s="24"/>
      <c r="C55" s="49"/>
      <c r="D55" s="49"/>
      <c r="E55" s="25"/>
    </row>
    <row r="56" spans="1:6" ht="21" x14ac:dyDescent="0.4">
      <c r="A56" s="23"/>
      <c r="B56" s="24"/>
      <c r="C56" s="49"/>
      <c r="D56" s="49"/>
      <c r="E56" s="25"/>
    </row>
    <row r="57" spans="1:6" ht="21" x14ac:dyDescent="0.4">
      <c r="A57" s="23"/>
      <c r="B57" s="24"/>
      <c r="C57" s="49"/>
      <c r="D57" s="49"/>
      <c r="E57" s="25"/>
    </row>
    <row r="58" spans="1:6" ht="18" x14ac:dyDescent="0.3">
      <c r="A58" s="67" t="s">
        <v>65</v>
      </c>
      <c r="B58" s="67"/>
      <c r="C58" s="67"/>
      <c r="D58" s="67"/>
      <c r="E58" s="67"/>
      <c r="F58" s="67"/>
    </row>
    <row r="60" spans="1:6" ht="28.8" x14ac:dyDescent="0.3">
      <c r="A60" s="36" t="s">
        <v>3</v>
      </c>
      <c r="B60" s="36" t="s">
        <v>39</v>
      </c>
      <c r="C60" s="36" t="s">
        <v>40</v>
      </c>
    </row>
    <row r="61" spans="1:6" x14ac:dyDescent="0.3">
      <c r="A61" s="36">
        <v>1</v>
      </c>
      <c r="B61" s="36">
        <v>2</v>
      </c>
      <c r="C61" s="36">
        <v>3</v>
      </c>
    </row>
    <row r="62" spans="1:6" ht="28.8" x14ac:dyDescent="0.3">
      <c r="A62" s="36">
        <v>1</v>
      </c>
      <c r="B62" s="26" t="s">
        <v>41</v>
      </c>
      <c r="C62" s="36">
        <v>70</v>
      </c>
    </row>
    <row r="63" spans="1:6" x14ac:dyDescent="0.3">
      <c r="A63" s="36" t="s">
        <v>42</v>
      </c>
      <c r="B63" s="26" t="s">
        <v>43</v>
      </c>
      <c r="C63" s="36">
        <v>2</v>
      </c>
    </row>
    <row r="64" spans="1:6" x14ac:dyDescent="0.3">
      <c r="A64" s="36" t="s">
        <v>44</v>
      </c>
      <c r="B64" s="26" t="s">
        <v>45</v>
      </c>
      <c r="C64" s="36">
        <v>65</v>
      </c>
    </row>
    <row r="65" spans="1:6" x14ac:dyDescent="0.3">
      <c r="A65" s="36">
        <v>2</v>
      </c>
      <c r="B65" s="26" t="s">
        <v>46</v>
      </c>
      <c r="C65" s="36">
        <v>3</v>
      </c>
    </row>
    <row r="66" spans="1:6" x14ac:dyDescent="0.3">
      <c r="A66" s="36">
        <v>3</v>
      </c>
      <c r="B66" s="7" t="s">
        <v>47</v>
      </c>
      <c r="C66" s="36">
        <v>0</v>
      </c>
    </row>
    <row r="67" spans="1:6" x14ac:dyDescent="0.3">
      <c r="A67" s="50"/>
      <c r="B67" s="27"/>
      <c r="C67" s="50"/>
    </row>
    <row r="68" spans="1:6" x14ac:dyDescent="0.3">
      <c r="A68" s="50"/>
      <c r="B68" s="27"/>
      <c r="C68" s="50"/>
    </row>
    <row r="70" spans="1:6" ht="18" x14ac:dyDescent="0.3">
      <c r="A70" s="67" t="s">
        <v>66</v>
      </c>
      <c r="B70" s="67"/>
      <c r="C70" s="67"/>
      <c r="D70" s="67"/>
      <c r="E70" s="67"/>
      <c r="F70" s="67"/>
    </row>
    <row r="72" spans="1:6" ht="43.2" x14ac:dyDescent="0.3">
      <c r="A72" s="36" t="s">
        <v>28</v>
      </c>
      <c r="B72" s="36" t="s">
        <v>48</v>
      </c>
      <c r="C72" s="36" t="s">
        <v>49</v>
      </c>
      <c r="D72" s="36" t="s">
        <v>50</v>
      </c>
    </row>
    <row r="73" spans="1:6" x14ac:dyDescent="0.3">
      <c r="A73" s="36">
        <v>1</v>
      </c>
      <c r="B73" s="36">
        <v>2</v>
      </c>
      <c r="C73" s="36">
        <v>3</v>
      </c>
      <c r="D73" s="36">
        <v>4</v>
      </c>
    </row>
    <row r="74" spans="1:6" x14ac:dyDescent="0.3">
      <c r="A74" s="50"/>
      <c r="B74" s="50"/>
      <c r="C74" s="50"/>
      <c r="D74" s="50"/>
    </row>
    <row r="75" spans="1:6" x14ac:dyDescent="0.3">
      <c r="A75" s="50"/>
      <c r="B75" s="50"/>
      <c r="C75" s="50"/>
      <c r="D75" s="50"/>
    </row>
    <row r="77" spans="1:6" ht="18" x14ac:dyDescent="0.3">
      <c r="A77" s="67" t="s">
        <v>67</v>
      </c>
      <c r="B77" s="67"/>
      <c r="C77" s="67"/>
      <c r="D77" s="67"/>
      <c r="E77" s="67"/>
      <c r="F77" s="67"/>
    </row>
    <row r="79" spans="1:6" ht="28.8" x14ac:dyDescent="0.3">
      <c r="A79" s="36" t="s">
        <v>28</v>
      </c>
      <c r="B79" s="36" t="s">
        <v>29</v>
      </c>
      <c r="C79" s="36" t="s">
        <v>35</v>
      </c>
      <c r="D79" s="36" t="s">
        <v>36</v>
      </c>
      <c r="E79" s="36" t="s">
        <v>31</v>
      </c>
    </row>
    <row r="80" spans="1:6" x14ac:dyDescent="0.3">
      <c r="A80" s="41">
        <v>1</v>
      </c>
      <c r="B80" s="41">
        <v>2</v>
      </c>
      <c r="C80" s="41">
        <v>3</v>
      </c>
      <c r="D80" s="41">
        <v>4</v>
      </c>
      <c r="E80" s="41">
        <v>5</v>
      </c>
    </row>
    <row r="81" spans="1:5" x14ac:dyDescent="0.3">
      <c r="A81" s="29">
        <v>1</v>
      </c>
      <c r="B81" s="28"/>
      <c r="C81" s="29"/>
      <c r="D81" s="29"/>
      <c r="E81" s="29"/>
    </row>
  </sheetData>
  <sheetProtection formatCells="0" formatColumns="0" formatRows="0" insertColumns="0" insertRows="0" insertHyperlinks="0" deleteColumns="0" deleteRows="0" sort="0" autoFilter="0" pivotTables="0"/>
  <mergeCells count="9">
    <mergeCell ref="A58:F58"/>
    <mergeCell ref="A70:F70"/>
    <mergeCell ref="A77:F77"/>
    <mergeCell ref="A1:F1"/>
    <mergeCell ref="A9:F9"/>
    <mergeCell ref="A26:F26"/>
    <mergeCell ref="A39:F39"/>
    <mergeCell ref="A48:F48"/>
    <mergeCell ref="A2:F2"/>
  </mergeCells>
  <pageMargins left="0.78740157480314998" right="0.39370078740157" top="0.39370078740157" bottom="0.39370078740157" header="0.31496062992126" footer="0.31496062992126"/>
  <pageSetup paperSize="9" scale="70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topLeftCell="A10" workbookViewId="0">
      <selection activeCell="E20" sqref="E20"/>
    </sheetView>
  </sheetViews>
  <sheetFormatPr defaultRowHeight="14.4" x14ac:dyDescent="0.3"/>
  <cols>
    <col min="1" max="1" width="8.88671875" style="54"/>
    <col min="2" max="2" width="12.109375" style="54" customWidth="1"/>
    <col min="3" max="3" width="12.6640625" style="54" customWidth="1"/>
    <col min="4" max="4" width="11.88671875" style="54" customWidth="1"/>
    <col min="5" max="5" width="11.44140625" style="54" customWidth="1"/>
    <col min="6" max="6" width="12.109375" style="54" customWidth="1"/>
    <col min="7" max="7" width="10.109375" style="54" customWidth="1"/>
    <col min="8" max="8" width="10.88671875" style="54" customWidth="1"/>
    <col min="9" max="9" width="8.88671875" style="54"/>
    <col min="10" max="10" width="16.6640625" style="54" customWidth="1"/>
    <col min="11" max="16384" width="8.88671875" style="54"/>
  </cols>
  <sheetData>
    <row r="1" spans="1:10" x14ac:dyDescent="0.3">
      <c r="A1" s="9"/>
      <c r="B1" s="9"/>
      <c r="C1" s="9"/>
      <c r="D1" s="9"/>
      <c r="E1" s="9"/>
      <c r="F1" s="9"/>
      <c r="G1" s="9"/>
      <c r="H1" s="9"/>
      <c r="I1" s="9"/>
      <c r="J1" s="9"/>
    </row>
    <row r="2" spans="1:10" x14ac:dyDescent="0.3">
      <c r="A2" s="9"/>
      <c r="B2" s="9"/>
      <c r="C2" s="9"/>
      <c r="D2" s="9"/>
      <c r="E2" s="9"/>
      <c r="F2" s="9"/>
      <c r="G2" s="9"/>
      <c r="H2" s="9"/>
      <c r="I2" s="9"/>
      <c r="J2" s="9"/>
    </row>
    <row r="3" spans="1:10" ht="18" x14ac:dyDescent="0.3">
      <c r="A3" s="67" t="s">
        <v>71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8" x14ac:dyDescent="0.3">
      <c r="A4" s="34"/>
      <c r="B4" s="34"/>
      <c r="C4" s="34"/>
      <c r="D4" s="34"/>
      <c r="E4" s="34"/>
      <c r="F4" s="34"/>
      <c r="G4" s="58"/>
      <c r="H4" s="34"/>
      <c r="I4" s="34"/>
      <c r="J4" s="34"/>
    </row>
    <row r="5" spans="1:10" ht="90" customHeight="1" x14ac:dyDescent="0.3">
      <c r="A5" s="36" t="s">
        <v>51</v>
      </c>
      <c r="B5" s="36" t="s">
        <v>52</v>
      </c>
      <c r="C5" s="36" t="s">
        <v>53</v>
      </c>
      <c r="D5" s="36" t="s">
        <v>54</v>
      </c>
      <c r="E5" s="36" t="s">
        <v>55</v>
      </c>
      <c r="F5" s="36" t="s">
        <v>56</v>
      </c>
      <c r="G5" s="36" t="s">
        <v>88</v>
      </c>
      <c r="H5" s="36" t="s">
        <v>57</v>
      </c>
      <c r="I5" s="36" t="s">
        <v>58</v>
      </c>
      <c r="J5" s="36" t="s">
        <v>59</v>
      </c>
    </row>
    <row r="6" spans="1:10" x14ac:dyDescent="0.3">
      <c r="A6" s="41">
        <v>1</v>
      </c>
      <c r="B6" s="41">
        <v>2</v>
      </c>
      <c r="C6" s="41">
        <v>3</v>
      </c>
      <c r="D6" s="41">
        <v>4</v>
      </c>
      <c r="E6" s="41">
        <v>5</v>
      </c>
      <c r="F6" s="41">
        <v>6</v>
      </c>
      <c r="G6" s="41">
        <v>7</v>
      </c>
      <c r="H6" s="41">
        <v>8</v>
      </c>
      <c r="I6" s="41">
        <v>9</v>
      </c>
      <c r="J6" s="41">
        <v>10</v>
      </c>
    </row>
    <row r="7" spans="1:10" ht="28.8" x14ac:dyDescent="0.3">
      <c r="A7" s="47">
        <v>1</v>
      </c>
      <c r="B7" s="55" t="s">
        <v>76</v>
      </c>
      <c r="C7" s="47" t="s">
        <v>77</v>
      </c>
      <c r="D7" s="47" t="s">
        <v>78</v>
      </c>
      <c r="E7" s="66">
        <f>[1]Лист1!$H$43</f>
        <v>43221</v>
      </c>
      <c r="F7" s="56" t="s">
        <v>79</v>
      </c>
      <c r="G7" s="56"/>
      <c r="H7" s="47" t="s">
        <v>80</v>
      </c>
      <c r="I7" s="47">
        <v>6.1176470588235246</v>
      </c>
      <c r="J7" s="47" t="s">
        <v>81</v>
      </c>
    </row>
    <row r="8" spans="1:10" ht="28.8" x14ac:dyDescent="0.3">
      <c r="A8" s="47">
        <v>2</v>
      </c>
      <c r="B8" s="55" t="s">
        <v>76</v>
      </c>
      <c r="C8" s="47" t="s">
        <v>77</v>
      </c>
      <c r="D8" s="47" t="s">
        <v>78</v>
      </c>
      <c r="E8" s="66">
        <f>[1]Лист1!$H$127</f>
        <v>43405</v>
      </c>
      <c r="F8" s="56" t="s">
        <v>79</v>
      </c>
      <c r="G8" s="56"/>
      <c r="H8" s="47" t="s">
        <v>80</v>
      </c>
      <c r="I8" s="47">
        <v>1.6000000000000014</v>
      </c>
      <c r="J8" s="47" t="s">
        <v>81</v>
      </c>
    </row>
    <row r="9" spans="1:10" ht="28.8" x14ac:dyDescent="0.3">
      <c r="A9" s="47">
        <v>3</v>
      </c>
      <c r="B9" s="55" t="s">
        <v>76</v>
      </c>
      <c r="C9" s="47" t="s">
        <v>77</v>
      </c>
      <c r="D9" s="47" t="s">
        <v>78</v>
      </c>
      <c r="E9" s="66">
        <f>[1]Лист1!$H$147</f>
        <v>43435</v>
      </c>
      <c r="F9" s="56" t="s">
        <v>79</v>
      </c>
      <c r="G9" s="56"/>
      <c r="H9" s="47" t="s">
        <v>80</v>
      </c>
      <c r="I9" s="47">
        <v>2.3499999999999943</v>
      </c>
      <c r="J9" s="47" t="s">
        <v>81</v>
      </c>
    </row>
    <row r="10" spans="1:10" ht="57.6" x14ac:dyDescent="0.3">
      <c r="A10" s="57">
        <v>4</v>
      </c>
      <c r="B10" s="47" t="s">
        <v>82</v>
      </c>
      <c r="C10" s="47" t="s">
        <v>83</v>
      </c>
      <c r="D10" s="47" t="s">
        <v>84</v>
      </c>
      <c r="E10" s="47" t="s">
        <v>85</v>
      </c>
      <c r="F10" s="47" t="s">
        <v>89</v>
      </c>
      <c r="G10" s="47" t="s">
        <v>90</v>
      </c>
      <c r="H10" s="47" t="s">
        <v>91</v>
      </c>
      <c r="I10" s="47">
        <v>100</v>
      </c>
      <c r="J10" s="47" t="s">
        <v>81</v>
      </c>
    </row>
    <row r="11" spans="1:10" ht="57.6" x14ac:dyDescent="0.3">
      <c r="A11" s="57">
        <v>5</v>
      </c>
      <c r="B11" s="47" t="s">
        <v>82</v>
      </c>
      <c r="C11" s="47" t="s">
        <v>83</v>
      </c>
      <c r="D11" s="47" t="s">
        <v>86</v>
      </c>
      <c r="E11" s="47" t="s">
        <v>87</v>
      </c>
      <c r="F11" s="47" t="s">
        <v>83</v>
      </c>
      <c r="G11" s="47">
        <v>11</v>
      </c>
      <c r="H11" s="47" t="s">
        <v>91</v>
      </c>
      <c r="I11" s="47">
        <v>100</v>
      </c>
      <c r="J11" s="47" t="s">
        <v>81</v>
      </c>
    </row>
    <row r="12" spans="1:10" x14ac:dyDescent="0.3">
      <c r="A12" s="65"/>
      <c r="B12" s="59"/>
      <c r="C12" s="59"/>
      <c r="D12" s="59"/>
      <c r="E12" s="59"/>
      <c r="F12" s="59"/>
      <c r="G12" s="59"/>
      <c r="H12" s="59"/>
      <c r="I12" s="59"/>
      <c r="J12" s="59"/>
    </row>
    <row r="13" spans="1:10" x14ac:dyDescent="0.3">
      <c r="A13" s="65"/>
      <c r="B13" s="59"/>
      <c r="C13" s="59"/>
      <c r="D13" s="59"/>
      <c r="E13" s="59"/>
      <c r="F13" s="59"/>
      <c r="G13" s="59"/>
      <c r="H13" s="59"/>
      <c r="I13" s="59"/>
      <c r="J13" s="59"/>
    </row>
    <row r="14" spans="1:10" x14ac:dyDescent="0.3">
      <c r="A14" s="65"/>
      <c r="B14" s="59"/>
      <c r="C14" s="59"/>
      <c r="D14" s="59"/>
      <c r="E14" s="59"/>
      <c r="F14" s="59"/>
      <c r="G14" s="59"/>
      <c r="H14" s="59"/>
      <c r="I14" s="59"/>
      <c r="J14" s="59"/>
    </row>
    <row r="15" spans="1:10" x14ac:dyDescent="0.3">
      <c r="A15" s="9"/>
      <c r="B15" s="9"/>
      <c r="C15" s="9"/>
      <c r="D15" s="9"/>
      <c r="E15" s="9"/>
      <c r="F15" s="9"/>
      <c r="G15" s="9"/>
      <c r="H15" s="9"/>
      <c r="I15" s="9"/>
      <c r="J15" s="9"/>
    </row>
    <row r="16" spans="1:10" ht="18" x14ac:dyDescent="0.3">
      <c r="A16" s="67" t="s">
        <v>72</v>
      </c>
      <c r="B16" s="67"/>
      <c r="C16" s="67"/>
      <c r="D16" s="67"/>
      <c r="E16" s="67"/>
      <c r="F16" s="67"/>
      <c r="G16" s="67"/>
      <c r="H16" s="67"/>
      <c r="I16" s="67"/>
      <c r="J16" s="67"/>
    </row>
    <row r="17" spans="1:10" ht="18" x14ac:dyDescent="0.3">
      <c r="A17" s="34"/>
      <c r="B17" s="34"/>
      <c r="C17" s="34"/>
      <c r="D17" s="34"/>
      <c r="E17" s="34"/>
      <c r="F17" s="34"/>
      <c r="G17" s="58"/>
      <c r="H17" s="34"/>
      <c r="I17" s="34"/>
      <c r="J17" s="34"/>
    </row>
    <row r="18" spans="1:10" ht="28.8" x14ac:dyDescent="0.3">
      <c r="A18" s="36" t="s">
        <v>51</v>
      </c>
      <c r="B18" s="36" t="s">
        <v>60</v>
      </c>
      <c r="C18" s="36" t="s">
        <v>61</v>
      </c>
      <c r="D18" s="9"/>
      <c r="E18" s="9"/>
      <c r="F18" s="9"/>
      <c r="G18" s="9"/>
      <c r="H18" s="9"/>
      <c r="I18" s="9"/>
      <c r="J18" s="9"/>
    </row>
    <row r="19" spans="1:10" x14ac:dyDescent="0.3">
      <c r="A19" s="32">
        <v>1</v>
      </c>
      <c r="B19" s="32">
        <v>2</v>
      </c>
      <c r="C19" s="32">
        <v>3</v>
      </c>
      <c r="D19" s="30"/>
      <c r="E19" s="30"/>
      <c r="F19" s="30"/>
      <c r="G19" s="30"/>
      <c r="H19" s="30"/>
      <c r="I19" s="30"/>
      <c r="J19" s="30"/>
    </row>
    <row r="20" spans="1:10" x14ac:dyDescent="0.3">
      <c r="A20" s="51">
        <v>1</v>
      </c>
      <c r="B20" s="51" t="s">
        <v>70</v>
      </c>
      <c r="C20" s="51">
        <v>47959.17</v>
      </c>
      <c r="D20" s="9"/>
      <c r="E20" s="9"/>
      <c r="F20" s="9"/>
      <c r="G20" s="9"/>
      <c r="H20" s="9"/>
      <c r="I20" s="9"/>
      <c r="J20" s="9"/>
    </row>
    <row r="21" spans="1:10" x14ac:dyDescent="0.3">
      <c r="A21" s="9"/>
      <c r="B21" s="9"/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9"/>
      <c r="B22" s="9"/>
      <c r="C22" s="9"/>
      <c r="D22" s="9"/>
      <c r="E22" s="9"/>
      <c r="F22" s="9"/>
      <c r="G22" s="9"/>
      <c r="H22" s="9"/>
      <c r="I22" s="9"/>
      <c r="J22" s="9"/>
    </row>
    <row r="23" spans="1:10" x14ac:dyDescent="0.3">
      <c r="A23" s="9"/>
      <c r="B23" s="9"/>
      <c r="C23" s="9"/>
      <c r="D23" s="9"/>
      <c r="E23" s="9"/>
      <c r="F23" s="9"/>
      <c r="G23" s="9"/>
      <c r="H23" s="9"/>
      <c r="I23" s="9"/>
      <c r="J23" s="9"/>
    </row>
    <row r="24" spans="1:10" x14ac:dyDescent="0.3">
      <c r="A24" s="9"/>
      <c r="B24" s="9"/>
      <c r="C24" s="9"/>
      <c r="D24" s="9"/>
      <c r="E24" s="9"/>
      <c r="F24" s="9"/>
      <c r="G24" s="9"/>
      <c r="H24" s="9"/>
      <c r="I24" s="9"/>
      <c r="J24" s="9"/>
    </row>
    <row r="25" spans="1:10" x14ac:dyDescent="0.3">
      <c r="A25" s="9"/>
      <c r="B25" s="9"/>
      <c r="C25" s="9"/>
      <c r="D25" s="9"/>
      <c r="E25" s="9"/>
      <c r="F25" s="9"/>
      <c r="G25" s="9"/>
      <c r="H25" s="9"/>
      <c r="I25" s="9"/>
      <c r="J25" s="9"/>
    </row>
    <row r="26" spans="1:10" x14ac:dyDescent="0.3">
      <c r="A26" s="9"/>
      <c r="B26" s="9"/>
      <c r="C26" s="9"/>
      <c r="D26" s="9"/>
      <c r="E26" s="9"/>
      <c r="F26" s="9"/>
      <c r="G26" s="9"/>
      <c r="H26" s="9"/>
      <c r="I26" s="9"/>
      <c r="J26" s="9"/>
    </row>
    <row r="27" spans="1:10" x14ac:dyDescent="0.3">
      <c r="A27" s="9"/>
      <c r="B27" s="9"/>
      <c r="C27" s="9"/>
      <c r="D27" s="9"/>
      <c r="E27" s="9"/>
      <c r="F27" s="9"/>
      <c r="G27" s="9"/>
      <c r="H27" s="9"/>
      <c r="I27" s="9"/>
      <c r="J27" s="9"/>
    </row>
    <row r="28" spans="1:10" x14ac:dyDescent="0.3">
      <c r="A28" s="9"/>
      <c r="B28" s="9"/>
      <c r="C28" s="9"/>
      <c r="D28" s="9"/>
      <c r="E28" s="9"/>
      <c r="F28" s="9"/>
      <c r="G28" s="9"/>
      <c r="H28" s="9"/>
      <c r="I28" s="9"/>
      <c r="J28" s="9"/>
    </row>
    <row r="29" spans="1:10" x14ac:dyDescent="0.3">
      <c r="A29" s="9"/>
      <c r="B29" s="9"/>
      <c r="C29" s="9"/>
      <c r="D29" s="9"/>
      <c r="E29" s="9"/>
      <c r="F29" s="9"/>
      <c r="G29" s="9"/>
      <c r="H29" s="9"/>
      <c r="I29" s="9"/>
      <c r="J29" s="9"/>
    </row>
    <row r="30" spans="1:10" x14ac:dyDescent="0.3">
      <c r="A30" s="9"/>
      <c r="B30" s="9"/>
      <c r="C30" s="9"/>
      <c r="D30" s="9"/>
      <c r="E30" s="9"/>
      <c r="F30" s="9"/>
      <c r="G30" s="9"/>
      <c r="H30" s="9"/>
      <c r="I30" s="9"/>
      <c r="J30" s="9"/>
    </row>
    <row r="31" spans="1:10" x14ac:dyDescent="0.3">
      <c r="A31" s="9"/>
      <c r="B31" s="9"/>
      <c r="C31" s="9"/>
      <c r="D31" s="9"/>
      <c r="E31" s="9"/>
      <c r="F31" s="9"/>
      <c r="G31" s="9"/>
      <c r="H31" s="9"/>
      <c r="I31" s="9"/>
      <c r="J31" s="9"/>
    </row>
    <row r="32" spans="1:10" x14ac:dyDescent="0.3">
      <c r="A32" s="9"/>
      <c r="B32" s="9"/>
      <c r="C32" s="9"/>
      <c r="D32" s="9"/>
      <c r="E32" s="9"/>
      <c r="F32" s="9"/>
      <c r="G32" s="9"/>
      <c r="H32" s="9"/>
      <c r="I32" s="9"/>
      <c r="J32" s="9"/>
    </row>
    <row r="33" spans="1:10" x14ac:dyDescent="0.3">
      <c r="A33" s="9"/>
      <c r="B33" s="9"/>
      <c r="C33" s="9"/>
      <c r="D33" s="9"/>
      <c r="E33" s="9"/>
      <c r="F33" s="9"/>
      <c r="G33" s="9"/>
      <c r="H33" s="9"/>
      <c r="I33" s="9"/>
      <c r="J33" s="9"/>
    </row>
    <row r="34" spans="1:10" x14ac:dyDescent="0.3">
      <c r="A34" s="9"/>
      <c r="B34" s="9"/>
      <c r="C34" s="9"/>
      <c r="D34" s="9"/>
      <c r="E34" s="9"/>
      <c r="F34" s="9"/>
      <c r="G34" s="9"/>
      <c r="H34" s="9"/>
      <c r="I34" s="9"/>
      <c r="J34" s="9"/>
    </row>
    <row r="35" spans="1:10" x14ac:dyDescent="0.3">
      <c r="A35" s="9"/>
      <c r="B35" s="9"/>
      <c r="C35" s="9"/>
      <c r="D35" s="9"/>
      <c r="E35" s="9"/>
      <c r="F35" s="9"/>
      <c r="G35" s="9"/>
      <c r="H35" s="9"/>
      <c r="I35" s="9"/>
      <c r="J35" s="9"/>
    </row>
    <row r="36" spans="1:10" x14ac:dyDescent="0.3">
      <c r="A36" s="9"/>
      <c r="B36" s="9"/>
      <c r="C36" s="9"/>
      <c r="D36" s="9"/>
      <c r="E36" s="9"/>
      <c r="F36" s="9"/>
      <c r="G36" s="9"/>
      <c r="H36" s="9"/>
      <c r="I36" s="9"/>
      <c r="J36" s="9"/>
    </row>
    <row r="37" spans="1:10" x14ac:dyDescent="0.3">
      <c r="A37" s="9"/>
      <c r="B37" s="9"/>
      <c r="C37" s="9"/>
      <c r="D37" s="9"/>
      <c r="E37" s="9"/>
      <c r="F37" s="9"/>
      <c r="G37" s="9"/>
      <c r="H37" s="9"/>
      <c r="I37" s="9"/>
      <c r="J37" s="9"/>
    </row>
    <row r="38" spans="1:10" x14ac:dyDescent="0.3">
      <c r="A38" s="9"/>
      <c r="B38" s="9"/>
      <c r="C38" s="9"/>
      <c r="D38" s="9"/>
      <c r="E38" s="9"/>
      <c r="F38" s="9"/>
      <c r="G38" s="9"/>
      <c r="H38" s="9"/>
      <c r="I38" s="9"/>
      <c r="J38" s="9"/>
    </row>
    <row r="39" spans="1:10" x14ac:dyDescent="0.3">
      <c r="A39" s="9"/>
      <c r="B39" s="9"/>
      <c r="C39" s="9"/>
      <c r="D39" s="9"/>
      <c r="E39" s="9"/>
      <c r="F39" s="9"/>
      <c r="G39" s="9"/>
      <c r="H39" s="9"/>
      <c r="I39" s="9"/>
      <c r="J39" s="9"/>
    </row>
    <row r="40" spans="1:10" x14ac:dyDescent="0.3">
      <c r="A40" s="9"/>
      <c r="B40" s="9"/>
      <c r="C40" s="9"/>
      <c r="D40" s="9"/>
      <c r="E40" s="9"/>
      <c r="F40" s="9"/>
      <c r="G40" s="9"/>
      <c r="H40" s="9"/>
      <c r="I40" s="9"/>
      <c r="J40" s="9"/>
    </row>
  </sheetData>
  <mergeCells count="2">
    <mergeCell ref="A3:J3"/>
    <mergeCell ref="A16:J16"/>
  </mergeCells>
  <pageMargins left="0.70866141732283472" right="0.70866141732283472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Перерасчеты-должники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nastya</dc:creator>
  <cp:lastModifiedBy>nastya</cp:lastModifiedBy>
  <cp:lastPrinted>2019-03-01T09:46:09Z</cp:lastPrinted>
  <dcterms:created xsi:type="dcterms:W3CDTF">2018-01-26T08:16:56Z</dcterms:created>
  <dcterms:modified xsi:type="dcterms:W3CDTF">2019-03-01T09:46:56Z</dcterms:modified>
</cp:coreProperties>
</file>