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E86" i="1"/>
  <c r="E54"/>
  <c r="D26"/>
  <c r="D13"/>
  <c r="F25"/>
  <c r="E25"/>
  <c r="E26"/>
  <c r="E13"/>
  <c r="F22"/>
  <c r="F26"/>
  <c r="F13"/>
  <c r="C22"/>
  <c r="C26"/>
  <c r="C13"/>
  <c r="F53"/>
  <c r="F57" s="1"/>
  <c r="E57"/>
  <c r="D57"/>
  <c r="C57"/>
</calcChain>
</file>

<file path=xl/sharedStrings.xml><?xml version="1.0" encoding="utf-8"?>
<sst xmlns="http://schemas.openxmlformats.org/spreadsheetml/2006/main" count="185" uniqueCount="139">
  <si>
    <t>Отчет об исполнении управляющей организацией договора управления дома 
	№ 3 по ул. Александра Логунова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</si>
  <si>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</si>
  <si>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</si>
  <si>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</si>
  <si>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</si>
  <si>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</si>
  <si>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</si>
  <si>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</si>
  <si>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</si>
  <si>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</si>
  <si>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</si>
  <si>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</si>
  <si>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</si>
  <si>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</si>
  <si>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</si>
  <si>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</si>
  <si>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</si>
  <si>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</si>
  <si>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</si>
  <si>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</si>
  <si>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</si>
  <si>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</si>
  <si>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</si>
  <si>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</si>
  <si>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</si>
  <si>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</si>
  <si>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</si>
  <si>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</si>
  <si>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</si>
  <si>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</si>
  <si>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</si>
  <si>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</si>
  <si>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</si>
  <si>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</si>
  <si>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</si>
  <si>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</si>
  <si>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</si>
  <si>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</si>
  <si>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</si>
  <si>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</si>
  <si>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</si>
  <si>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</si>
  <si>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</si>
  <si>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</si>
  <si>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</si>
  <si>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</si>
  <si>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</si>
  <si>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</si>
  <si>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</si>
  <si>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</si>
  <si>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222 293</t>
  </si>
  <si>
    <t>Дополнительные доходы</t>
  </si>
  <si>
    <t>ИТОГО</t>
  </si>
  <si>
    <t>Ед.изм.</t>
  </si>
  <si>
    <t>Объем</t>
  </si>
  <si>
    <t>м2</t>
  </si>
  <si>
    <t>4 127</t>
  </si>
  <si>
    <t>тепловые узлы</t>
  </si>
  <si>
    <t>шт</t>
  </si>
  <si>
    <t>50 520</t>
  </si>
  <si>
    <t>54 647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</si>
  <si>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</si>
  <si>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</si>
  <si>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</si>
  <si>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</si>
  <si>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</si>
  <si>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</si>
  <si>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</si>
  <si>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</si>
  <si>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</si>
  <si>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</si>
  <si>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</si>
  <si>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</si>
  <si>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</si>
  <si>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</si>
  <si>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</si>
  <si>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</si>
  <si>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</si>
  <si>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</si>
  <si>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</si>
  <si>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</si>
  <si>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</si>
  <si>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</si>
  <si>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145-180</t>
  </si>
  <si>
    <t>Лифты</t>
  </si>
  <si>
    <t>Акт № 2-10 от 05/11/14</t>
  </si>
  <si>
    <t>01/10/2014-31/10/2014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</si>
  <si>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</si>
  <si>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</si>
  <si>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</si>
  <si>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</si>
  <si>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</si>
  <si>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</si>
  <si>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23 480</t>
  </si>
  <si>
    <t>16 564</t>
  </si>
  <si>
    <t>27 938</t>
  </si>
  <si>
    <t>6 058</t>
  </si>
  <si>
    <t>13 700</t>
  </si>
  <si>
    <t>57 343</t>
  </si>
  <si>
    <t>5 202</t>
  </si>
  <si>
    <t>40 647</t>
  </si>
  <si>
    <t>11 612</t>
  </si>
  <si>
    <t>5 688</t>
  </si>
  <si>
    <t>13 458</t>
  </si>
  <si>
    <t>16 018</t>
  </si>
  <si>
    <t>47 639</t>
  </si>
  <si>
    <t>180 062</t>
  </si>
  <si>
    <t>6 824</t>
  </si>
  <si>
    <t>9 320</t>
  </si>
  <si>
    <t>8 685</t>
  </si>
  <si>
    <t>8 382</t>
  </si>
  <si>
    <t>2-х тарифные счетчики Меркурий 2шт</t>
  </si>
  <si>
    <t xml:space="preserve">монитор LG </t>
  </si>
  <si>
    <t>4. Текущий ремонт, в т.ч.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</si>
  <si>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</si>
  <si>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</si>
  <si>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межпанел.швы</t>
  </si>
  <si>
    <t>*</t>
  </si>
  <si>
    <t>расходы за счет ежемесячных платежей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</si>
  <si>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</si>
  <si>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</si>
  <si>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</si>
  <si>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</si>
  <si>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</si>
  <si>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</si>
  <si>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</si>
  <si>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</si>
  <si>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зеленых насаждений</t>
  </si>
  <si>
    <t>раз</t>
  </si>
  <si>
    <t>Вывоз снега на полигон</t>
  </si>
  <si>
    <t>м3</t>
  </si>
  <si>
    <t>п.м.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</si>
  <si>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</si>
  <si>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</si>
  <si>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</si>
  <si>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2.1.</t>
  </si>
  <si>
    <t>2.2.</t>
  </si>
  <si>
    <t xml:space="preserve">вывоз снега </t>
  </si>
  <si>
    <t>Механизированная уборка</t>
  </si>
</sst>
</file>

<file path=xl/styles.xml><?xml version="1.0" encoding="utf-8"?>
<styleSheet xmlns="http://schemas.openxmlformats.org/spreadsheetml/2006/main">
  <numFmts count="2">
    <numFmt numFmtId="164" formatCode="#,##0.00_-"/>
    <numFmt numFmtId="166" formatCode="#,##0_-"/>
  </numFmts>
  <fonts count="8"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30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16" fontId="0" fillId="0" borderId="1" xfId="0" applyNumberForma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1" xfId="0" applyFont="1" applyFill="1" applyBorder="1" applyAlignment="1" applyProtection="1">
      <alignment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showRuler="0" topLeftCell="A13" zoomScaleNormal="100" workbookViewId="0">
      <selection activeCell="C54" sqref="C54"/>
    </sheetView>
  </sheetViews>
  <sheetFormatPr defaultRowHeight="15"/>
  <cols>
    <col min="1" max="1" width="7" customWidth="1"/>
    <col min="2" max="2" width="51.42578125" customWidth="1"/>
    <col min="3" max="3" width="15.85546875" customWidth="1"/>
    <col min="4" max="4" width="15.42578125" customWidth="1"/>
    <col min="5" max="5" width="16.85546875" customWidth="1"/>
    <col min="6" max="7" width="20" customWidth="1"/>
  </cols>
  <sheetData>
    <row r="1" spans="1:7" ht="141.75" customHeight="1">
      <c r="A1" s="29" t="s">
        <v>0</v>
      </c>
      <c r="B1" s="29"/>
      <c r="C1" s="29"/>
      <c r="D1" s="29"/>
      <c r="E1" s="29"/>
      <c r="F1" s="29"/>
      <c r="G1" s="1"/>
    </row>
    <row r="5" spans="1:7" ht="18.75">
      <c r="B5" s="5"/>
      <c r="C5" s="5"/>
    </row>
    <row r="6" spans="1:7" ht="18.75">
      <c r="B6" s="5" t="s">
        <v>1</v>
      </c>
      <c r="C6" s="5">
        <v>1993</v>
      </c>
    </row>
    <row r="7" spans="1:7" ht="18.75">
      <c r="B7" s="5" t="s">
        <v>2</v>
      </c>
      <c r="C7" s="5">
        <v>9662.1</v>
      </c>
    </row>
    <row r="9" spans="1:7" ht="60" customHeight="1">
      <c r="A9" s="28" t="s">
        <v>3</v>
      </c>
      <c r="B9" s="28"/>
      <c r="C9" s="28"/>
      <c r="D9" s="28"/>
      <c r="E9" s="28"/>
      <c r="F9" s="28"/>
      <c r="G9" s="1"/>
    </row>
    <row r="11" spans="1:7" ht="74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6">
        <f>C26</f>
        <v>485256.35440000007</v>
      </c>
      <c r="D13" s="6">
        <f>D26</f>
        <v>2549680.8039999995</v>
      </c>
      <c r="E13" s="6">
        <f>E26</f>
        <v>2537965.4002999999</v>
      </c>
      <c r="F13" s="6">
        <f>F26</f>
        <v>496971.69109999994</v>
      </c>
    </row>
    <row r="14" spans="1:7" ht="30">
      <c r="A14" s="2" t="s">
        <v>12</v>
      </c>
      <c r="B14" s="3" t="s">
        <v>13</v>
      </c>
      <c r="C14" s="6">
        <v>113365.6954</v>
      </c>
      <c r="D14" s="6">
        <v>562856.33600000001</v>
      </c>
      <c r="E14" s="6">
        <v>568200.4129</v>
      </c>
      <c r="F14" s="6">
        <v>108021.6185</v>
      </c>
    </row>
    <row r="15" spans="1:7">
      <c r="A15" s="2" t="s">
        <v>14</v>
      </c>
      <c r="B15" s="3" t="s">
        <v>15</v>
      </c>
      <c r="C15" s="6">
        <v>34355.740299999998</v>
      </c>
      <c r="D15" s="6">
        <v>172216.60399999999</v>
      </c>
      <c r="E15" s="6">
        <v>172206.37609999999</v>
      </c>
      <c r="F15" s="6">
        <v>34365.968200000003</v>
      </c>
    </row>
    <row r="16" spans="1:7">
      <c r="A16" s="2" t="s">
        <v>16</v>
      </c>
      <c r="B16" s="3" t="s">
        <v>17</v>
      </c>
      <c r="C16" s="6">
        <v>49185.3724</v>
      </c>
      <c r="D16" s="6">
        <v>236939.08</v>
      </c>
      <c r="E16" s="6">
        <v>237306.76120000001</v>
      </c>
      <c r="F16" s="6">
        <v>48817.691200000001</v>
      </c>
    </row>
    <row r="17" spans="1:7">
      <c r="A17" s="2" t="s">
        <v>18</v>
      </c>
      <c r="B17" s="3" t="s">
        <v>19</v>
      </c>
      <c r="C17" s="6">
        <v>26415.583299999998</v>
      </c>
      <c r="D17" s="6">
        <v>122498.264</v>
      </c>
      <c r="E17" s="6">
        <v>123574.90429999999</v>
      </c>
      <c r="F17" s="6">
        <v>25338.942999999999</v>
      </c>
    </row>
    <row r="18" spans="1:7" ht="30">
      <c r="A18" s="2" t="s">
        <v>20</v>
      </c>
      <c r="B18" s="3" t="s">
        <v>21</v>
      </c>
      <c r="C18" s="6">
        <v>3408.9994000000002</v>
      </c>
      <c r="D18" s="6">
        <v>31202.387999999999</v>
      </c>
      <c r="E18" s="6">
        <v>35112.371299999999</v>
      </c>
      <c r="F18" s="6">
        <v>-500.98390000000001</v>
      </c>
    </row>
    <row r="19" spans="1:7">
      <c r="A19" s="2" t="s">
        <v>22</v>
      </c>
      <c r="B19" s="3" t="s">
        <v>23</v>
      </c>
      <c r="C19" s="6">
        <v>42896.298300000002</v>
      </c>
      <c r="D19" s="6">
        <v>211511.70600000001</v>
      </c>
      <c r="E19" s="6">
        <v>211749.8498</v>
      </c>
      <c r="F19" s="6">
        <v>42658.154499999997</v>
      </c>
    </row>
    <row r="20" spans="1:7">
      <c r="A20" s="2" t="s">
        <v>24</v>
      </c>
      <c r="B20" s="3" t="s">
        <v>25</v>
      </c>
      <c r="C20" s="6">
        <v>112931.3704</v>
      </c>
      <c r="D20" s="6">
        <v>528203.04599999997</v>
      </c>
      <c r="E20" s="6">
        <v>529646.17139999999</v>
      </c>
      <c r="F20" s="6">
        <v>111488.245</v>
      </c>
    </row>
    <row r="21" spans="1:7">
      <c r="A21" s="2" t="s">
        <v>26</v>
      </c>
      <c r="B21" s="3" t="s">
        <v>27</v>
      </c>
      <c r="C21" s="6">
        <v>28692.092499999999</v>
      </c>
      <c r="D21" s="6">
        <v>231305.13</v>
      </c>
      <c r="E21" s="6">
        <v>222293.1691</v>
      </c>
      <c r="F21" s="6">
        <v>37704.053399999997</v>
      </c>
    </row>
    <row r="22" spans="1:7">
      <c r="A22" s="2" t="s">
        <v>28</v>
      </c>
      <c r="B22" s="3" t="s">
        <v>29</v>
      </c>
      <c r="C22" s="6">
        <f>49555.995-18999.97</f>
        <v>30556.025000000001</v>
      </c>
      <c r="D22" s="6">
        <v>204181.97</v>
      </c>
      <c r="E22" s="6">
        <v>201863.8</v>
      </c>
      <c r="F22" s="6">
        <f>32874.128</f>
        <v>32874.127999999997</v>
      </c>
    </row>
    <row r="23" spans="1:7">
      <c r="A23" s="2" t="s">
        <v>30</v>
      </c>
      <c r="B23" s="3" t="s">
        <v>31</v>
      </c>
      <c r="C23" s="6">
        <v>37640.214200000002</v>
      </c>
      <c r="D23" s="6">
        <v>170232.09599999999</v>
      </c>
      <c r="E23" s="6">
        <v>172932.90100000001</v>
      </c>
      <c r="F23" s="6">
        <v>34939.409200000002</v>
      </c>
    </row>
    <row r="24" spans="1:7" ht="30">
      <c r="A24" s="2" t="s">
        <v>32</v>
      </c>
      <c r="B24" s="3" t="s">
        <v>33</v>
      </c>
      <c r="C24" s="6">
        <v>119174.6586</v>
      </c>
      <c r="D24" s="6">
        <v>537094.02</v>
      </c>
      <c r="E24" s="6">
        <v>542480.64619999996</v>
      </c>
      <c r="F24" s="6">
        <v>113788.0324</v>
      </c>
    </row>
    <row r="25" spans="1:7">
      <c r="A25" s="2" t="s">
        <v>34</v>
      </c>
      <c r="B25" s="3" t="s">
        <v>35</v>
      </c>
      <c r="C25" s="6">
        <v>0</v>
      </c>
      <c r="D25" s="6">
        <v>104296.5</v>
      </c>
      <c r="E25" s="6">
        <f>88798.4499</f>
        <v>88798.449900000007</v>
      </c>
      <c r="F25" s="6">
        <f>15498.0501</f>
        <v>15498.0501</v>
      </c>
    </row>
    <row r="26" spans="1:7">
      <c r="A26" s="3"/>
      <c r="B26" s="3" t="s">
        <v>36</v>
      </c>
      <c r="C26" s="6">
        <f>SUM(C15:C25)</f>
        <v>485256.35440000007</v>
      </c>
      <c r="D26" s="6">
        <f>SUM(D15:D25)</f>
        <v>2549680.8039999995</v>
      </c>
      <c r="E26" s="6">
        <f>SUM(E15:E25)</f>
        <v>2537965.4002999999</v>
      </c>
      <c r="F26" s="6">
        <f>SUM(F15:F25)</f>
        <v>496971.69109999994</v>
      </c>
    </row>
    <row r="27" spans="1:7">
      <c r="A27" s="3"/>
      <c r="B27" s="3" t="s">
        <v>37</v>
      </c>
      <c r="C27" s="7"/>
      <c r="D27" s="7"/>
      <c r="E27" s="6">
        <v>100.28785271550748</v>
      </c>
      <c r="F27" s="7"/>
    </row>
    <row r="30" spans="1:7" ht="60" customHeight="1">
      <c r="A30" s="28" t="s">
        <v>38</v>
      </c>
      <c r="B30" s="28"/>
      <c r="C30" s="28"/>
      <c r="D30" s="28"/>
      <c r="E30" s="28"/>
      <c r="F30" s="28"/>
      <c r="G30" s="1"/>
    </row>
    <row r="33" spans="1:6" ht="66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>
      <c r="A35" s="2" t="s">
        <v>10</v>
      </c>
      <c r="B35" s="3" t="s">
        <v>39</v>
      </c>
      <c r="C35" s="6">
        <v>336125.45640000002</v>
      </c>
      <c r="D35" s="6">
        <v>2700389.7196</v>
      </c>
      <c r="E35" s="6">
        <v>2180383.6666000001</v>
      </c>
      <c r="F35" s="6">
        <v>643254.67940000002</v>
      </c>
    </row>
    <row r="36" spans="1:6">
      <c r="A36" s="2" t="s">
        <v>12</v>
      </c>
      <c r="B36" s="3" t="s">
        <v>40</v>
      </c>
      <c r="C36" s="6">
        <v>8985.2219000000005</v>
      </c>
      <c r="D36" s="6">
        <v>35799.608</v>
      </c>
      <c r="E36" s="6">
        <v>37383.8194</v>
      </c>
      <c r="F36" s="6">
        <v>7401.0105000000003</v>
      </c>
    </row>
    <row r="37" spans="1:6">
      <c r="A37" s="2" t="s">
        <v>22</v>
      </c>
      <c r="B37" s="3" t="s">
        <v>41</v>
      </c>
      <c r="C37" s="6">
        <v>0</v>
      </c>
      <c r="D37" s="6">
        <v>443963.55219999998</v>
      </c>
      <c r="E37" s="6">
        <v>306663.32990000001</v>
      </c>
      <c r="F37" s="6">
        <v>137297.56229999999</v>
      </c>
    </row>
    <row r="38" spans="1:6">
      <c r="A38" s="2" t="s">
        <v>24</v>
      </c>
      <c r="B38" s="3" t="s">
        <v>42</v>
      </c>
      <c r="C38" s="6">
        <v>327140.23450000002</v>
      </c>
      <c r="D38" s="6">
        <v>2220626.5594000001</v>
      </c>
      <c r="E38" s="6">
        <v>1836336.5172999999</v>
      </c>
      <c r="F38" s="6">
        <v>498556.1066</v>
      </c>
    </row>
    <row r="39" spans="1:6">
      <c r="C39" s="8"/>
      <c r="D39" s="8"/>
      <c r="E39" s="8"/>
      <c r="F39" s="8"/>
    </row>
    <row r="40" spans="1:6">
      <c r="A40" s="3"/>
      <c r="B40" s="3" t="s">
        <v>36</v>
      </c>
      <c r="C40" s="6">
        <v>336125.45640000002</v>
      </c>
      <c r="D40" s="6">
        <v>2700389.7196</v>
      </c>
      <c r="E40" s="6">
        <v>2180383.6666000001</v>
      </c>
      <c r="F40" s="6">
        <v>643254.67940000002</v>
      </c>
    </row>
    <row r="41" spans="1:6">
      <c r="A41" s="3"/>
      <c r="B41" s="3" t="s">
        <v>37</v>
      </c>
      <c r="C41" s="7"/>
      <c r="D41" s="7"/>
      <c r="E41" s="6">
        <v>80.743296079610815</v>
      </c>
      <c r="F41" s="7"/>
    </row>
    <row r="42" spans="1:6">
      <c r="A42" s="9"/>
      <c r="B42" s="9"/>
      <c r="C42" s="10"/>
      <c r="D42" s="10"/>
      <c r="E42" s="11"/>
      <c r="F42" s="10"/>
    </row>
    <row r="43" spans="1:6">
      <c r="A43" s="9"/>
      <c r="B43" s="9"/>
      <c r="C43" s="10"/>
      <c r="D43" s="10"/>
      <c r="E43" s="11"/>
      <c r="F43" s="10"/>
    </row>
    <row r="44" spans="1:6">
      <c r="A44" s="9"/>
      <c r="B44" s="9"/>
      <c r="C44" s="10"/>
      <c r="D44" s="10"/>
      <c r="E44" s="11"/>
      <c r="F44" s="10"/>
    </row>
    <row r="45" spans="1:6">
      <c r="A45" s="9"/>
      <c r="B45" s="9"/>
      <c r="C45" s="10"/>
      <c r="D45" s="10"/>
      <c r="E45" s="11"/>
      <c r="F45" s="10"/>
    </row>
    <row r="46" spans="1:6">
      <c r="A46" s="9"/>
      <c r="B46" s="9"/>
      <c r="C46" s="10"/>
      <c r="D46" s="10"/>
      <c r="E46" s="11"/>
      <c r="F46" s="10"/>
    </row>
    <row r="47" spans="1:6">
      <c r="A47" s="9"/>
      <c r="B47" s="9"/>
      <c r="C47" s="10"/>
      <c r="D47" s="10"/>
      <c r="E47" s="11"/>
      <c r="F47" s="10"/>
    </row>
    <row r="49" spans="1:7" ht="60" customHeight="1">
      <c r="A49" s="28" t="s">
        <v>43</v>
      </c>
      <c r="B49" s="28"/>
      <c r="C49" s="28"/>
      <c r="D49" s="28"/>
      <c r="E49" s="28"/>
      <c r="F49" s="28"/>
      <c r="G49" s="1"/>
    </row>
    <row r="51" spans="1:7" ht="39.950000000000003" customHeight="1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49</v>
      </c>
    </row>
    <row r="52" spans="1:7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7" s="22" customFormat="1">
      <c r="A53" s="21">
        <v>1</v>
      </c>
      <c r="B53" s="21" t="s">
        <v>27</v>
      </c>
      <c r="C53" s="21">
        <v>-301109</v>
      </c>
      <c r="D53" s="21" t="s">
        <v>50</v>
      </c>
      <c r="E53" s="21"/>
      <c r="F53" s="21">
        <f>C53+D53</f>
        <v>-78816</v>
      </c>
    </row>
    <row r="54" spans="1:7" s="22" customFormat="1">
      <c r="A54" s="21">
        <v>2</v>
      </c>
      <c r="B54" s="21" t="s">
        <v>51</v>
      </c>
      <c r="C54" s="21">
        <v>7318</v>
      </c>
      <c r="D54" s="21">
        <v>20208</v>
      </c>
      <c r="E54" s="21">
        <f>E55+E56</f>
        <v>17079</v>
      </c>
      <c r="F54" s="21">
        <v>10447</v>
      </c>
    </row>
    <row r="55" spans="1:7">
      <c r="A55" s="20" t="s">
        <v>135</v>
      </c>
      <c r="B55" s="12" t="s">
        <v>111</v>
      </c>
      <c r="C55" s="2"/>
      <c r="D55" s="2"/>
      <c r="E55" s="2">
        <v>12248</v>
      </c>
      <c r="F55" s="2"/>
    </row>
    <row r="56" spans="1:7">
      <c r="A56" s="2" t="s">
        <v>136</v>
      </c>
      <c r="B56" s="2" t="s">
        <v>112</v>
      </c>
      <c r="C56" s="2"/>
      <c r="D56" s="2"/>
      <c r="E56" s="2">
        <v>4831</v>
      </c>
      <c r="F56" s="2"/>
    </row>
    <row r="57" spans="1:7" s="22" customFormat="1">
      <c r="A57" s="21"/>
      <c r="B57" s="21" t="s">
        <v>52</v>
      </c>
      <c r="C57" s="21">
        <f>C53+C54</f>
        <v>-293791</v>
      </c>
      <c r="D57" s="21">
        <f>D53+D54</f>
        <v>242501</v>
      </c>
      <c r="E57" s="21">
        <f>E55+E56</f>
        <v>17079</v>
      </c>
      <c r="F57" s="21">
        <f>F53+F54</f>
        <v>-68369</v>
      </c>
    </row>
    <row r="58" spans="1:7">
      <c r="A58" s="13"/>
      <c r="B58" s="13"/>
      <c r="C58" s="13"/>
      <c r="D58" s="13"/>
      <c r="E58" s="13"/>
      <c r="F58" s="13"/>
    </row>
    <row r="59" spans="1:7" ht="54" customHeight="1">
      <c r="A59" s="26" t="s">
        <v>113</v>
      </c>
      <c r="B59" s="26"/>
      <c r="C59" s="26"/>
      <c r="D59" s="26"/>
      <c r="E59" s="26"/>
      <c r="F59" s="26"/>
    </row>
    <row r="61" spans="1:7" ht="30">
      <c r="A61" s="2" t="s">
        <v>44</v>
      </c>
      <c r="B61" s="2" t="s">
        <v>45</v>
      </c>
      <c r="C61" s="2" t="s">
        <v>53</v>
      </c>
      <c r="D61" s="2" t="s">
        <v>54</v>
      </c>
      <c r="E61" s="2" t="s">
        <v>48</v>
      </c>
    </row>
    <row r="62" spans="1:7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7">
      <c r="A63" s="2">
        <v>1</v>
      </c>
      <c r="B63" s="3"/>
      <c r="C63" s="2"/>
      <c r="D63" s="4"/>
      <c r="E63" s="2"/>
    </row>
    <row r="65" spans="1:6" ht="60" customHeight="1">
      <c r="A65" s="26" t="s">
        <v>114</v>
      </c>
      <c r="B65" s="27"/>
      <c r="C65" s="27"/>
      <c r="D65" s="27"/>
      <c r="E65" s="27"/>
      <c r="F65" s="27"/>
    </row>
    <row r="67" spans="1:6" ht="39.950000000000003" customHeight="1">
      <c r="A67" s="2" t="s">
        <v>44</v>
      </c>
      <c r="B67" s="2" t="s">
        <v>45</v>
      </c>
      <c r="C67" s="2" t="s">
        <v>53</v>
      </c>
      <c r="D67" s="2" t="s">
        <v>54</v>
      </c>
      <c r="E67" s="2" t="s">
        <v>48</v>
      </c>
    </row>
    <row r="68" spans="1:6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6">
      <c r="A69" s="2">
        <v>1</v>
      </c>
      <c r="B69" s="14" t="s">
        <v>116</v>
      </c>
      <c r="C69" s="2" t="s">
        <v>55</v>
      </c>
      <c r="D69" s="2">
        <v>9</v>
      </c>
      <c r="E69" s="2" t="s">
        <v>56</v>
      </c>
    </row>
    <row r="70" spans="1:6">
      <c r="A70" s="2">
        <v>2</v>
      </c>
      <c r="B70" s="3" t="s">
        <v>57</v>
      </c>
      <c r="C70" s="2" t="s">
        <v>58</v>
      </c>
      <c r="D70" s="2">
        <v>5</v>
      </c>
      <c r="E70" s="2" t="s">
        <v>59</v>
      </c>
    </row>
    <row r="71" spans="1:6">
      <c r="A71" s="2"/>
      <c r="B71" s="2" t="s">
        <v>52</v>
      </c>
      <c r="C71" s="2"/>
      <c r="D71" s="2"/>
      <c r="E71" s="2" t="s">
        <v>60</v>
      </c>
    </row>
    <row r="72" spans="1:6" ht="21">
      <c r="A72" s="15" t="s">
        <v>117</v>
      </c>
      <c r="B72" s="16" t="s">
        <v>118</v>
      </c>
      <c r="C72" s="13"/>
      <c r="D72" s="13"/>
      <c r="E72" s="13"/>
    </row>
    <row r="74" spans="1:6" ht="60" customHeight="1">
      <c r="A74" s="26" t="s">
        <v>115</v>
      </c>
      <c r="B74" s="27"/>
      <c r="C74" s="27"/>
      <c r="D74" s="27"/>
      <c r="E74" s="27"/>
      <c r="F74" s="27"/>
    </row>
    <row r="76" spans="1:6" ht="39.950000000000003" customHeight="1">
      <c r="A76" s="2" t="s">
        <v>44</v>
      </c>
      <c r="B76" s="2" t="s">
        <v>45</v>
      </c>
      <c r="C76" s="2" t="s">
        <v>53</v>
      </c>
      <c r="D76" s="2" t="s">
        <v>54</v>
      </c>
      <c r="E76" s="2" t="s">
        <v>48</v>
      </c>
    </row>
    <row r="77" spans="1:6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6">
      <c r="A78" s="2"/>
      <c r="B78" s="23" t="s">
        <v>137</v>
      </c>
      <c r="C78" s="2"/>
      <c r="D78" s="24"/>
      <c r="E78" s="25"/>
    </row>
    <row r="79" spans="1:6">
      <c r="A79" s="2">
        <v>1</v>
      </c>
      <c r="B79" s="3" t="s">
        <v>138</v>
      </c>
      <c r="C79" s="2" t="s">
        <v>128</v>
      </c>
      <c r="D79" s="24">
        <v>2</v>
      </c>
      <c r="E79" s="25"/>
    </row>
    <row r="80" spans="1:6">
      <c r="A80" s="2">
        <v>2</v>
      </c>
      <c r="B80" s="3" t="s">
        <v>129</v>
      </c>
      <c r="C80" s="2" t="s">
        <v>130</v>
      </c>
      <c r="D80" s="24">
        <v>90</v>
      </c>
      <c r="E80" s="25">
        <v>13524</v>
      </c>
    </row>
    <row r="81" spans="1:7">
      <c r="A81" s="2"/>
      <c r="B81" s="3"/>
      <c r="C81" s="2"/>
      <c r="D81" s="2"/>
      <c r="E81" s="19"/>
    </row>
    <row r="82" spans="1:7">
      <c r="A82" s="2">
        <v>1</v>
      </c>
      <c r="B82" s="3" t="s">
        <v>132</v>
      </c>
      <c r="C82" s="2" t="s">
        <v>130</v>
      </c>
      <c r="D82" s="2">
        <v>1</v>
      </c>
      <c r="E82" s="2"/>
    </row>
    <row r="83" spans="1:7">
      <c r="A83" s="2">
        <v>2</v>
      </c>
      <c r="B83" s="3" t="s">
        <v>133</v>
      </c>
      <c r="C83" s="2" t="s">
        <v>58</v>
      </c>
      <c r="D83" s="2">
        <v>5</v>
      </c>
      <c r="E83" s="2"/>
    </row>
    <row r="84" spans="1:7" ht="18.75" customHeight="1">
      <c r="A84" s="2">
        <v>3</v>
      </c>
      <c r="B84" s="3" t="s">
        <v>134</v>
      </c>
      <c r="C84" s="2" t="s">
        <v>131</v>
      </c>
      <c r="D84" s="2">
        <v>381</v>
      </c>
      <c r="E84" s="2"/>
    </row>
    <row r="85" spans="1:7">
      <c r="A85" s="2">
        <v>4</v>
      </c>
      <c r="B85" s="3" t="s">
        <v>127</v>
      </c>
      <c r="C85" s="2" t="s">
        <v>58</v>
      </c>
      <c r="D85" s="2"/>
      <c r="E85" s="18">
        <v>60000</v>
      </c>
    </row>
    <row r="86" spans="1:7">
      <c r="A86" s="2"/>
      <c r="B86" s="2" t="s">
        <v>52</v>
      </c>
      <c r="C86" s="2"/>
      <c r="D86" s="2"/>
      <c r="E86" s="2">
        <f>E85+E80</f>
        <v>73524</v>
      </c>
    </row>
    <row r="87" spans="1:7" ht="21">
      <c r="A87" s="15" t="s">
        <v>117</v>
      </c>
      <c r="B87" s="16" t="s">
        <v>118</v>
      </c>
    </row>
    <row r="89" spans="1:7" ht="60" customHeight="1">
      <c r="A89" s="28" t="s">
        <v>61</v>
      </c>
      <c r="B89" s="28"/>
      <c r="C89" s="28"/>
      <c r="D89" s="28"/>
      <c r="E89" s="28"/>
      <c r="F89" s="28"/>
      <c r="G89" s="1"/>
    </row>
    <row r="91" spans="1:7" ht="39.950000000000003" customHeight="1">
      <c r="A91" s="2" t="s">
        <v>4</v>
      </c>
      <c r="B91" s="2" t="s">
        <v>62</v>
      </c>
      <c r="C91" s="2" t="s">
        <v>63</v>
      </c>
    </row>
    <row r="92" spans="1:7">
      <c r="A92" s="2">
        <v>1</v>
      </c>
      <c r="B92" s="2">
        <v>2</v>
      </c>
      <c r="C92" s="2">
        <v>3</v>
      </c>
    </row>
    <row r="93" spans="1:7" ht="30">
      <c r="A93" s="2">
        <v>1</v>
      </c>
      <c r="B93" s="3" t="s">
        <v>64</v>
      </c>
      <c r="C93" s="2">
        <v>239</v>
      </c>
    </row>
    <row r="94" spans="1:7">
      <c r="A94" s="2" t="s">
        <v>65</v>
      </c>
      <c r="B94" s="3" t="s">
        <v>66</v>
      </c>
      <c r="C94" s="2">
        <v>16</v>
      </c>
    </row>
    <row r="95" spans="1:7">
      <c r="A95" s="2" t="s">
        <v>67</v>
      </c>
      <c r="B95" s="3" t="s">
        <v>68</v>
      </c>
      <c r="C95" s="2">
        <v>223</v>
      </c>
    </row>
    <row r="96" spans="1:7">
      <c r="A96" s="2">
        <v>2</v>
      </c>
      <c r="B96" s="3" t="s">
        <v>69</v>
      </c>
      <c r="C96" s="2">
        <v>31</v>
      </c>
    </row>
    <row r="97" spans="1:6">
      <c r="A97" s="2">
        <v>3</v>
      </c>
      <c r="B97" s="3" t="s">
        <v>70</v>
      </c>
      <c r="C97" s="2">
        <v>2</v>
      </c>
    </row>
    <row r="98" spans="1:6">
      <c r="A98" s="13"/>
      <c r="B98" s="9"/>
      <c r="C98" s="13"/>
    </row>
    <row r="99" spans="1:6" ht="48.75" customHeight="1">
      <c r="A99" s="26" t="s">
        <v>119</v>
      </c>
      <c r="B99" s="26"/>
      <c r="C99" s="26"/>
      <c r="D99" s="26"/>
      <c r="E99" s="26"/>
      <c r="F99" s="26"/>
    </row>
    <row r="100" spans="1:6">
      <c r="E100" s="13"/>
      <c r="F100" s="13"/>
    </row>
    <row r="101" spans="1:6" ht="60">
      <c r="A101" s="2" t="s">
        <v>44</v>
      </c>
      <c r="B101" s="2" t="s">
        <v>120</v>
      </c>
      <c r="C101" s="2" t="s">
        <v>121</v>
      </c>
      <c r="D101" s="2" t="s">
        <v>122</v>
      </c>
      <c r="E101" s="13"/>
      <c r="F101" s="13"/>
    </row>
    <row r="102" spans="1:6">
      <c r="A102" s="2">
        <v>1</v>
      </c>
      <c r="B102" s="2">
        <v>2</v>
      </c>
      <c r="C102" s="2">
        <v>3</v>
      </c>
      <c r="D102" s="2">
        <v>4</v>
      </c>
      <c r="E102" s="13"/>
      <c r="F102" s="13"/>
    </row>
    <row r="103" spans="1:6">
      <c r="A103" s="2">
        <v>1</v>
      </c>
      <c r="B103" s="2"/>
      <c r="C103" s="2"/>
      <c r="D103" s="2"/>
      <c r="E103" s="13"/>
      <c r="F103" s="13"/>
    </row>
    <row r="104" spans="1:6">
      <c r="A104" s="13"/>
      <c r="B104" s="9"/>
      <c r="C104" s="13"/>
    </row>
    <row r="106" spans="1:6" ht="60" customHeight="1">
      <c r="A106" s="28" t="s">
        <v>71</v>
      </c>
      <c r="B106" s="27"/>
      <c r="C106" s="27"/>
      <c r="D106" s="27"/>
      <c r="E106" s="27"/>
      <c r="F106" s="27"/>
    </row>
    <row r="108" spans="1:6" ht="39.950000000000003" customHeight="1">
      <c r="A108" s="2" t="s">
        <v>44</v>
      </c>
      <c r="B108" s="2" t="s">
        <v>45</v>
      </c>
      <c r="C108" s="2" t="s">
        <v>53</v>
      </c>
      <c r="D108" s="2" t="s">
        <v>54</v>
      </c>
      <c r="E108" s="2" t="s">
        <v>48</v>
      </c>
    </row>
    <row r="109" spans="1:6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  <row r="114" spans="1:6" ht="60" customHeight="1">
      <c r="A114" s="28" t="s">
        <v>72</v>
      </c>
      <c r="B114" s="27"/>
      <c r="C114" s="27"/>
      <c r="D114" s="27"/>
      <c r="E114" s="27"/>
      <c r="F114" s="27"/>
    </row>
    <row r="116" spans="1:6" ht="39.950000000000003" customHeight="1">
      <c r="A116" s="2" t="s">
        <v>44</v>
      </c>
      <c r="B116" s="2" t="s">
        <v>45</v>
      </c>
      <c r="C116" s="2" t="s">
        <v>53</v>
      </c>
      <c r="D116" s="2" t="s">
        <v>54</v>
      </c>
      <c r="E116" s="2" t="s">
        <v>48</v>
      </c>
    </row>
    <row r="117" spans="1:6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89:F89"/>
    <mergeCell ref="A99:F99"/>
    <mergeCell ref="A65:F65"/>
    <mergeCell ref="A74:F74"/>
    <mergeCell ref="A106:F106"/>
    <mergeCell ref="A114:F114"/>
    <mergeCell ref="A1:F1"/>
    <mergeCell ref="A9:F9"/>
    <mergeCell ref="A30:F30"/>
    <mergeCell ref="A49:F49"/>
    <mergeCell ref="A59:F59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showRuler="0" topLeftCell="A7" zoomScaleNormal="100" workbookViewId="0">
      <selection activeCell="F7" sqref="F7"/>
    </sheetView>
  </sheetViews>
  <sheetFormatPr defaultRowHeight="15"/>
  <cols>
    <col min="1" max="1" width="5" customWidth="1"/>
    <col min="2" max="3" width="10" customWidth="1"/>
    <col min="4" max="6" width="15" customWidth="1"/>
    <col min="7" max="7" width="11.85546875" customWidth="1"/>
    <col min="8" max="8" width="10.42578125" customWidth="1"/>
    <col min="9" max="9" width="18.7109375" customWidth="1"/>
    <col min="10" max="10" width="15" customWidth="1"/>
  </cols>
  <sheetData>
    <row r="3" spans="1:10" ht="60" customHeight="1">
      <c r="A3" s="28" t="s">
        <v>73</v>
      </c>
      <c r="B3" s="28"/>
      <c r="C3" s="28"/>
      <c r="D3" s="28"/>
      <c r="E3" s="28"/>
      <c r="F3" s="28"/>
      <c r="G3" s="28"/>
      <c r="H3" s="28"/>
      <c r="I3" s="28"/>
      <c r="J3" s="1"/>
    </row>
    <row r="5" spans="1:10" ht="80.099999999999994" customHeight="1">
      <c r="A5" s="2" t="s">
        <v>74</v>
      </c>
      <c r="B5" s="2" t="s">
        <v>75</v>
      </c>
      <c r="C5" s="2" t="s">
        <v>76</v>
      </c>
      <c r="D5" s="2" t="s">
        <v>77</v>
      </c>
      <c r="E5" s="2" t="s">
        <v>78</v>
      </c>
      <c r="F5" s="2" t="s">
        <v>79</v>
      </c>
      <c r="G5" s="2" t="s">
        <v>80</v>
      </c>
      <c r="H5" s="2" t="s">
        <v>81</v>
      </c>
      <c r="I5" s="2" t="s">
        <v>82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51" customHeight="1">
      <c r="A7" s="2">
        <v>1</v>
      </c>
      <c r="B7" s="2" t="s">
        <v>83</v>
      </c>
      <c r="C7" s="2" t="s">
        <v>84</v>
      </c>
      <c r="D7" s="2" t="s">
        <v>85</v>
      </c>
      <c r="E7" s="2" t="s">
        <v>86</v>
      </c>
      <c r="F7" s="6">
        <v>1</v>
      </c>
      <c r="G7" s="2" t="s">
        <v>87</v>
      </c>
      <c r="H7" s="2" t="s">
        <v>88</v>
      </c>
      <c r="I7" s="2" t="s">
        <v>89</v>
      </c>
    </row>
    <row r="11" spans="1:10" ht="60" customHeight="1">
      <c r="A11" s="28" t="s">
        <v>90</v>
      </c>
      <c r="B11" s="27"/>
      <c r="C11" s="27"/>
      <c r="D11" s="27"/>
      <c r="E11" s="27"/>
    </row>
    <row r="13" spans="1:10" ht="39.950000000000003" customHeight="1">
      <c r="A13" s="2" t="s">
        <v>74</v>
      </c>
      <c r="B13" s="2" t="s">
        <v>91</v>
      </c>
      <c r="C13" s="2" t="s">
        <v>92</v>
      </c>
    </row>
    <row r="14" spans="1:10">
      <c r="A14" s="2">
        <v>1</v>
      </c>
      <c r="B14" s="2">
        <v>2</v>
      </c>
      <c r="C14" s="2">
        <v>3</v>
      </c>
    </row>
    <row r="15" spans="1:10">
      <c r="A15" s="2">
        <v>1</v>
      </c>
      <c r="B15" s="2">
        <v>11</v>
      </c>
      <c r="C15" s="2" t="s">
        <v>93</v>
      </c>
    </row>
    <row r="16" spans="1:10">
      <c r="A16" s="2">
        <v>2</v>
      </c>
      <c r="B16" s="2">
        <v>27</v>
      </c>
      <c r="C16" s="2" t="s">
        <v>94</v>
      </c>
    </row>
    <row r="17" spans="1:3">
      <c r="A17" s="2">
        <v>3</v>
      </c>
      <c r="B17" s="2">
        <v>28</v>
      </c>
      <c r="C17" s="2" t="s">
        <v>95</v>
      </c>
    </row>
    <row r="18" spans="1:3">
      <c r="A18" s="2">
        <v>4</v>
      </c>
      <c r="B18" s="2">
        <v>30</v>
      </c>
      <c r="C18" s="2" t="s">
        <v>96</v>
      </c>
    </row>
    <row r="19" spans="1:3">
      <c r="A19" s="2">
        <v>5</v>
      </c>
      <c r="B19" s="2">
        <v>35</v>
      </c>
      <c r="C19" s="2" t="s">
        <v>97</v>
      </c>
    </row>
    <row r="20" spans="1:3">
      <c r="A20" s="2">
        <v>6</v>
      </c>
      <c r="B20" s="2">
        <v>66</v>
      </c>
      <c r="C20" s="2" t="s">
        <v>98</v>
      </c>
    </row>
    <row r="21" spans="1:3">
      <c r="A21" s="2">
        <v>7</v>
      </c>
      <c r="B21" s="2">
        <v>69</v>
      </c>
      <c r="C21" s="2" t="s">
        <v>99</v>
      </c>
    </row>
    <row r="22" spans="1:3">
      <c r="A22" s="2">
        <v>8</v>
      </c>
      <c r="B22" s="2">
        <v>80</v>
      </c>
      <c r="C22" s="2" t="s">
        <v>100</v>
      </c>
    </row>
    <row r="23" spans="1:3">
      <c r="A23" s="2">
        <v>9</v>
      </c>
      <c r="B23" s="2">
        <v>96</v>
      </c>
      <c r="C23" s="2" t="s">
        <v>101</v>
      </c>
    </row>
    <row r="24" spans="1:3">
      <c r="A24" s="2">
        <v>10</v>
      </c>
      <c r="B24" s="2">
        <v>123</v>
      </c>
      <c r="C24" s="2" t="s">
        <v>102</v>
      </c>
    </row>
    <row r="25" spans="1:3">
      <c r="A25" s="2">
        <v>11</v>
      </c>
      <c r="B25" s="2">
        <v>139</v>
      </c>
      <c r="C25" s="2" t="s">
        <v>103</v>
      </c>
    </row>
    <row r="26" spans="1:3">
      <c r="A26" s="2">
        <v>12</v>
      </c>
      <c r="B26" s="2">
        <v>146</v>
      </c>
      <c r="C26" s="2" t="s">
        <v>104</v>
      </c>
    </row>
    <row r="27" spans="1:3">
      <c r="A27" s="2">
        <v>13</v>
      </c>
      <c r="B27" s="2">
        <v>155</v>
      </c>
      <c r="C27" s="2" t="s">
        <v>105</v>
      </c>
    </row>
    <row r="28" spans="1:3">
      <c r="A28" s="2">
        <v>14</v>
      </c>
      <c r="B28" s="2">
        <v>156</v>
      </c>
      <c r="C28" s="2" t="s">
        <v>106</v>
      </c>
    </row>
    <row r="29" spans="1:3">
      <c r="A29" s="2">
        <v>15</v>
      </c>
      <c r="B29" s="2">
        <v>159</v>
      </c>
      <c r="C29" s="2" t="s">
        <v>107</v>
      </c>
    </row>
    <row r="30" spans="1:3">
      <c r="A30" s="2">
        <v>16</v>
      </c>
      <c r="B30" s="2">
        <v>160</v>
      </c>
      <c r="C30" s="2" t="s">
        <v>108</v>
      </c>
    </row>
    <row r="31" spans="1:3">
      <c r="A31" s="2">
        <v>17</v>
      </c>
      <c r="B31" s="2">
        <v>163</v>
      </c>
      <c r="C31" s="2" t="s">
        <v>109</v>
      </c>
    </row>
    <row r="32" spans="1:3">
      <c r="A32" s="2">
        <v>18</v>
      </c>
      <c r="B32" s="2">
        <v>170</v>
      </c>
      <c r="C32" s="2" t="s">
        <v>110</v>
      </c>
    </row>
    <row r="35" spans="1:5">
      <c r="A35" s="17" t="s">
        <v>123</v>
      </c>
      <c r="E35" s="17" t="s">
        <v>124</v>
      </c>
    </row>
    <row r="37" spans="1:5">
      <c r="A37" s="17" t="s">
        <v>125</v>
      </c>
      <c r="E37" s="17" t="s">
        <v>126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2015-04-01T05:12:25Z</cp:lastPrinted>
  <dcterms:created xsi:type="dcterms:W3CDTF">2015-03-18T09:42:27Z</dcterms:created>
  <dcterms:modified xsi:type="dcterms:W3CDTF">2015-11-24T08:16:58Z</dcterms:modified>
</cp:coreProperties>
</file>