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<sst xmlns="http://schemas.openxmlformats.org/spreadsheetml/2006/main" count="211" uniqueCount="150">
  <si>
    <t>Отчет об исполнении управляющей организацией договора управления дома 
 № 114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</si>
  <si>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</si>
  <si>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</si>
  <si>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</si>
  <si>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</si>
  <si>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</si>
  <si>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</si>
  <si>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</si>
  <si>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</si>
  <si>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</si>
  <si>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</si>
  <si>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</si>
  <si>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</si>
  <si>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</si>
  <si>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</si>
  <si>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</si>
  <si>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</si>
  <si>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</si>
  <si>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</si>
  <si>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</si>
  <si>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</si>
  <si>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</si>
  <si>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</si>
  <si>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</si>
  <si>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</si>
  <si>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</si>
  <si>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</si>
  <si>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</si>
  <si>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</si>
  <si>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</si>
  <si>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</si>
  <si>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</si>
  <si>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</si>
  <si>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</si>
  <si>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</si>
  <si>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</si>
  <si>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</si>
  <si>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</si>
  <si>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</si>
  <si>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</si>
  <si>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</si>
  <si>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</si>
  <si>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</si>
  <si>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</si>
  <si>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</si>
  <si>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</si>
  <si>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</si>
  <si>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</si>
  <si>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60 917</t>
  </si>
  <si>
    <t>76 861</t>
  </si>
  <si>
    <t>Дополнительные доходы</t>
  </si>
  <si>
    <t>ИТОГО</t>
  </si>
  <si>
    <t>4. Текущий ремонт, в т.ч.</t>
  </si>
  <si>
    <t>Ед.изм.</t>
  </si>
  <si>
    <t>Объем</t>
  </si>
  <si>
    <t>77 604</t>
  </si>
  <si>
    <t>270 194</t>
  </si>
  <si>
    <t>24 320</t>
  </si>
  <si>
    <t>остекление</t>
  </si>
  <si>
    <t>м2</t>
  </si>
  <si>
    <t>шт</t>
  </si>
  <si>
    <t>9 453</t>
  </si>
  <si>
    <t>тепловые узлы</t>
  </si>
  <si>
    <t>20 208</t>
  </si>
  <si>
    <t>раз</t>
  </si>
  <si>
    <t>Вывоз снега на полигон</t>
  </si>
  <si>
    <t>м3</t>
  </si>
  <si>
    <t>15 000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</si>
  <si>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</si>
  <si>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1 600</t>
  </si>
  <si>
    <t>Завоз песка в песочницы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</si>
  <si>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</si>
  <si>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</si>
  <si>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</si>
  <si>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п.м.</t>
  </si>
  <si>
    <t>18 910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</si>
  <si>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</si>
  <si>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</si>
  <si>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</si>
  <si>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</si>
  <si>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</si>
  <si>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</si>
  <si>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</si>
  <si>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</si>
  <si>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</si>
  <si>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</si>
  <si>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</si>
  <si>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</si>
  <si>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</si>
  <si>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</si>
  <si>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</si>
  <si>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</si>
  <si>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</si>
  <si>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</si>
  <si>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</si>
  <si>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</si>
  <si>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</si>
  <si>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</si>
  <si>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</si>
  <si>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</si>
  <si>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</si>
  <si>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</si>
  <si>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</si>
  <si>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ГВС</t>
  </si>
  <si>
    <t>Акт № 06.2014.GVS.88607</t>
  </si>
  <si>
    <t>14.06.2014 0:00-15.06.2014 6:00</t>
  </si>
  <si>
    <t>час.</t>
  </si>
  <si>
    <t>100%</t>
  </si>
  <si>
    <t>Тепло Тюмени</t>
  </si>
  <si>
    <t>Акт № 07.2014.GVS.88607</t>
  </si>
  <si>
    <t>24.07.2014 10:30-31.07.2014 23:59</t>
  </si>
  <si>
    <t>Акт № 08.2014.GVS.88607</t>
  </si>
  <si>
    <t>01.08.2014 0:00-06.08.2014 20:30,23.08.2014 9:00-23.08.2014 23:00</t>
  </si>
  <si>
    <t>10. Сведения о должниках на 01.01.2015</t>
  </si>
  <si>
    <t>Номер квартиры</t>
  </si>
  <si>
    <t>Сумма долга</t>
  </si>
  <si>
    <t>5 943</t>
  </si>
  <si>
    <t>6 981</t>
  </si>
  <si>
    <t>12 092</t>
  </si>
  <si>
    <t>63 429</t>
  </si>
  <si>
    <t>15 279</t>
  </si>
  <si>
    <t>54 990</t>
  </si>
  <si>
    <t>66 028</t>
  </si>
  <si>
    <t>14 010</t>
  </si>
  <si>
    <t>49 100</t>
  </si>
  <si>
    <t>133 270</t>
  </si>
  <si>
    <t>16 238</t>
  </si>
  <si>
    <t>7 845</t>
  </si>
  <si>
    <t>21 249</t>
  </si>
  <si>
    <t>12 191</t>
  </si>
  <si>
    <t>лестничные клетки</t>
  </si>
  <si>
    <t>светильники, 32 шт</t>
  </si>
  <si>
    <t>замена почтовых ящиков 9 секций</t>
  </si>
  <si>
    <t>секц</t>
  </si>
  <si>
    <t>смена и ремонт пола МОП</t>
  </si>
  <si>
    <t>в/подогреватели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</si>
  <si>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</si>
  <si>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</si>
  <si>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ремонт входных дверей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</si>
  <si>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</si>
  <si>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</si>
  <si>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</si>
  <si>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</si>
  <si>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</si>
  <si>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</si>
  <si>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</si>
  <si>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подъезд</t>
  </si>
  <si>
    <t>Механизированная уборка</t>
  </si>
  <si>
    <t>вывоз снега</t>
  </si>
  <si>
    <t>"Тепло Тюмени"-филиал ОАО "СУЭНКО"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</si>
</sst>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workbookViewId="0" topLeftCell="A124">
      <selection activeCell="K86" sqref="K86"/>
    </sheetView>
  </sheetViews>
  <sheetFormatPr defaultColWidth="9.140625" defaultRowHeight="15"/>
  <cols>
    <col min="1" max="1" width="7.8515625" style="0" customWidth="1"/>
    <col min="2" max="2" width="48.57421875" style="0" customWidth="1"/>
    <col min="3" max="6" width="17.57421875" style="0" customWidth="1"/>
    <col min="7" max="7" width="20.00390625" style="0" customWidth="1"/>
  </cols>
  <sheetData>
    <row r="1" spans="1:7" ht="155.25" customHeight="1">
      <c r="A1" s="21" t="s">
        <v>0</v>
      </c>
      <c r="B1" s="21"/>
      <c r="C1" s="21"/>
      <c r="D1" s="21"/>
      <c r="E1" s="21"/>
      <c r="F1" s="21"/>
      <c r="G1" s="1"/>
    </row>
    <row r="6" spans="2:3" ht="18.75">
      <c r="B6" s="5" t="s">
        <v>1</v>
      </c>
      <c r="C6" s="5">
        <v>1990</v>
      </c>
    </row>
    <row r="7" spans="2:3" ht="18.75">
      <c r="B7" s="5" t="s">
        <v>2</v>
      </c>
      <c r="C7" s="5">
        <v>4458.41</v>
      </c>
    </row>
    <row r="9" spans="1:7" ht="60" customHeight="1">
      <c r="A9" s="19" t="s">
        <v>3</v>
      </c>
      <c r="B9" s="19"/>
      <c r="C9" s="19"/>
      <c r="D9" s="19"/>
      <c r="E9" s="19"/>
      <c r="F9" s="19"/>
      <c r="G9" s="1"/>
    </row>
    <row r="11" spans="1:6" ht="63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C25</f>
        <v>194248.3643</v>
      </c>
      <c r="D13" s="6">
        <f>D25</f>
        <v>857979.7732999999</v>
      </c>
      <c r="E13" s="6">
        <f>E25</f>
        <v>773582.9035</v>
      </c>
      <c r="F13" s="6">
        <f>F25</f>
        <v>278645.4548</v>
      </c>
    </row>
    <row r="14" spans="1:6" ht="45">
      <c r="A14" s="2" t="s">
        <v>12</v>
      </c>
      <c r="B14" s="3" t="s">
        <v>13</v>
      </c>
      <c r="C14" s="6">
        <v>67258.8391</v>
      </c>
      <c r="D14" s="6">
        <v>289484.5613</v>
      </c>
      <c r="E14" s="6">
        <v>258558.208</v>
      </c>
      <c r="F14" s="6">
        <v>98185.1924</v>
      </c>
    </row>
    <row r="15" spans="1:6" ht="15">
      <c r="A15" s="2" t="s">
        <v>14</v>
      </c>
      <c r="B15" s="3" t="s">
        <v>15</v>
      </c>
      <c r="C15" s="6">
        <v>19294.2743</v>
      </c>
      <c r="D15" s="6">
        <v>75436.2972</v>
      </c>
      <c r="E15" s="6">
        <v>68809.8207</v>
      </c>
      <c r="F15" s="6">
        <v>25920.7508</v>
      </c>
    </row>
    <row r="16" spans="1:6" ht="15">
      <c r="A16" s="2" t="s">
        <v>16</v>
      </c>
      <c r="B16" s="3" t="s">
        <v>17</v>
      </c>
      <c r="C16" s="6">
        <v>27412.1668</v>
      </c>
      <c r="D16" s="6">
        <v>109275.6291</v>
      </c>
      <c r="E16" s="6">
        <v>99432.1691</v>
      </c>
      <c r="F16" s="6">
        <v>37255.6268</v>
      </c>
    </row>
    <row r="17" spans="1:6" ht="15">
      <c r="A17" s="2" t="s">
        <v>18</v>
      </c>
      <c r="B17" s="3" t="s">
        <v>19</v>
      </c>
      <c r="C17" s="6">
        <v>15030.8791</v>
      </c>
      <c r="D17" s="6">
        <v>56710.9752</v>
      </c>
      <c r="E17" s="6">
        <v>52013.5246</v>
      </c>
      <c r="F17" s="6">
        <v>19728.3297</v>
      </c>
    </row>
    <row r="18" spans="1:6" ht="30">
      <c r="A18" s="2" t="s">
        <v>20</v>
      </c>
      <c r="B18" s="3" t="s">
        <v>21</v>
      </c>
      <c r="C18" s="6">
        <v>5521.5189</v>
      </c>
      <c r="D18" s="6">
        <v>48061.6598</v>
      </c>
      <c r="E18" s="6">
        <v>38302.6936</v>
      </c>
      <c r="F18" s="6">
        <v>15280.4851</v>
      </c>
    </row>
    <row r="19" spans="1:6" ht="15">
      <c r="A19" s="2" t="s">
        <v>22</v>
      </c>
      <c r="B19" s="3" t="s">
        <v>23</v>
      </c>
      <c r="C19" s="6">
        <v>33601.5408</v>
      </c>
      <c r="D19" s="6">
        <v>133217.2908</v>
      </c>
      <c r="E19" s="6">
        <v>121391.5115</v>
      </c>
      <c r="F19" s="6">
        <v>45427.3201</v>
      </c>
    </row>
    <row r="20" spans="1:6" ht="15">
      <c r="A20" s="2" t="s">
        <v>24</v>
      </c>
      <c r="B20" s="3" t="s">
        <v>25</v>
      </c>
      <c r="C20" s="6">
        <v>34549.9612</v>
      </c>
      <c r="D20" s="6">
        <v>121982.0976</v>
      </c>
      <c r="E20" s="6">
        <v>112344.038</v>
      </c>
      <c r="F20" s="6">
        <v>44188.0208</v>
      </c>
    </row>
    <row r="21" spans="1:6" ht="15">
      <c r="A21" s="2" t="s">
        <v>26</v>
      </c>
      <c r="B21" s="3" t="s">
        <v>27</v>
      </c>
      <c r="C21" s="6">
        <v>13359.5583</v>
      </c>
      <c r="D21" s="6">
        <v>88111.8372</v>
      </c>
      <c r="E21" s="6">
        <v>76860.5225</v>
      </c>
      <c r="F21" s="6">
        <v>24610.873</v>
      </c>
    </row>
    <row r="22" spans="1:6" ht="15">
      <c r="A22" s="2" t="s">
        <v>28</v>
      </c>
      <c r="B22" s="3" t="s">
        <v>29</v>
      </c>
      <c r="C22" s="6">
        <f>30353.054-6746.72</f>
        <v>23606.334</v>
      </c>
      <c r="D22" s="6">
        <v>98976.72</v>
      </c>
      <c r="E22" s="6">
        <v>93459.22</v>
      </c>
      <c r="F22" s="6">
        <f>29124.0547</f>
        <v>29124.0547</v>
      </c>
    </row>
    <row r="23" spans="1:6" ht="15">
      <c r="A23" s="2" t="s">
        <v>30</v>
      </c>
      <c r="B23" s="3" t="s">
        <v>31</v>
      </c>
      <c r="C23" s="6">
        <v>21872.1309</v>
      </c>
      <c r="D23" s="6">
        <v>78056.4384</v>
      </c>
      <c r="E23" s="6">
        <v>73571.5566</v>
      </c>
      <c r="F23" s="6">
        <v>26357.0127</v>
      </c>
    </row>
    <row r="24" spans="1:6" ht="15">
      <c r="A24" s="2" t="s">
        <v>32</v>
      </c>
      <c r="B24" s="3" t="s">
        <v>33</v>
      </c>
      <c r="C24" s="6">
        <v>0</v>
      </c>
      <c r="D24" s="6">
        <v>48150.828</v>
      </c>
      <c r="E24" s="6">
        <f>37397.8469</f>
        <v>37397.8469</v>
      </c>
      <c r="F24" s="6">
        <f>10752.9811</f>
        <v>10752.9811</v>
      </c>
    </row>
    <row r="25" spans="1:6" ht="15">
      <c r="A25" s="3"/>
      <c r="B25" s="3" t="s">
        <v>34</v>
      </c>
      <c r="C25" s="6">
        <f>SUM(C15:C24)</f>
        <v>194248.3643</v>
      </c>
      <c r="D25" s="6">
        <f>SUM(D15:D24)</f>
        <v>857979.7732999999</v>
      </c>
      <c r="E25" s="6">
        <f>SUM(E15:E24)</f>
        <v>773582.9035</v>
      </c>
      <c r="F25" s="6">
        <f>SUM(F15:F24)</f>
        <v>278645.4548</v>
      </c>
    </row>
    <row r="26" spans="1:6" ht="15">
      <c r="A26" s="3"/>
      <c r="B26" s="3" t="s">
        <v>35</v>
      </c>
      <c r="C26" s="7"/>
      <c r="D26" s="7"/>
      <c r="E26" s="6">
        <v>90.87789755577354</v>
      </c>
      <c r="F26" s="7"/>
    </row>
    <row r="29" spans="1:7" ht="60" customHeight="1">
      <c r="A29" s="19" t="s">
        <v>36</v>
      </c>
      <c r="B29" s="19"/>
      <c r="C29" s="19"/>
      <c r="D29" s="19"/>
      <c r="E29" s="19"/>
      <c r="F29" s="19"/>
      <c r="G29" s="1"/>
    </row>
    <row r="32" spans="1:6" ht="56.25" customHeight="1">
      <c r="A32" s="2" t="s">
        <v>4</v>
      </c>
      <c r="B32" s="2" t="s">
        <v>5</v>
      </c>
      <c r="C32" s="2" t="s">
        <v>6</v>
      </c>
      <c r="D32" s="2" t="s">
        <v>7</v>
      </c>
      <c r="E32" s="2" t="s">
        <v>8</v>
      </c>
      <c r="F32" s="2" t="s">
        <v>9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10</v>
      </c>
      <c r="B34" s="3" t="s">
        <v>37</v>
      </c>
      <c r="C34" s="6">
        <v>267879.1726</v>
      </c>
      <c r="D34" s="6">
        <v>1602969.344</v>
      </c>
      <c r="E34" s="6">
        <v>1256939.0809</v>
      </c>
      <c r="F34" s="6">
        <v>474078.9257</v>
      </c>
    </row>
    <row r="35" spans="1:6" ht="15">
      <c r="A35" s="2" t="s">
        <v>12</v>
      </c>
      <c r="B35" s="3" t="s">
        <v>38</v>
      </c>
      <c r="C35" s="6">
        <v>2410.9848</v>
      </c>
      <c r="D35" s="6">
        <v>4893.6086</v>
      </c>
      <c r="E35" s="6">
        <v>5261.3348</v>
      </c>
      <c r="F35" s="6">
        <v>2043.2586</v>
      </c>
    </row>
    <row r="36" spans="1:6" ht="15">
      <c r="A36" s="2" t="s">
        <v>22</v>
      </c>
      <c r="B36" s="3" t="s">
        <v>39</v>
      </c>
      <c r="C36" s="6">
        <v>0</v>
      </c>
      <c r="D36" s="6">
        <v>225533.7555</v>
      </c>
      <c r="E36" s="6">
        <v>149190.3018</v>
      </c>
      <c r="F36" s="6">
        <v>76343.4537</v>
      </c>
    </row>
    <row r="37" spans="1:6" ht="15">
      <c r="A37" s="2" t="s">
        <v>24</v>
      </c>
      <c r="B37" s="3" t="s">
        <v>40</v>
      </c>
      <c r="C37" s="6">
        <v>265468.1878</v>
      </c>
      <c r="D37" s="6">
        <v>1372541.9799</v>
      </c>
      <c r="E37" s="6">
        <v>1102487.4443</v>
      </c>
      <c r="F37" s="6">
        <v>395692.2134</v>
      </c>
    </row>
    <row r="38" spans="3:6" ht="15">
      <c r="C38" s="8"/>
      <c r="D38" s="8"/>
      <c r="E38" s="8"/>
      <c r="F38" s="8"/>
    </row>
    <row r="39" spans="1:6" ht="15">
      <c r="A39" s="3"/>
      <c r="B39" s="3" t="s">
        <v>34</v>
      </c>
      <c r="C39" s="6">
        <v>267879.1726</v>
      </c>
      <c r="D39" s="6">
        <v>1602969.344</v>
      </c>
      <c r="E39" s="6">
        <v>1256939.0809</v>
      </c>
      <c r="F39" s="6">
        <v>474078.9257</v>
      </c>
    </row>
    <row r="40" spans="1:6" ht="15">
      <c r="A40" s="3"/>
      <c r="B40" s="3" t="s">
        <v>35</v>
      </c>
      <c r="C40" s="7"/>
      <c r="D40" s="7"/>
      <c r="E40" s="6">
        <v>78.41317025835772</v>
      </c>
      <c r="F40" s="7"/>
    </row>
    <row r="41" spans="1:6" ht="15">
      <c r="A41" s="9"/>
      <c r="B41" s="9"/>
      <c r="C41" s="10"/>
      <c r="D41" s="10"/>
      <c r="E41" s="11"/>
      <c r="F41" s="10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8" spans="1:6" ht="15">
      <c r="A48" s="9"/>
      <c r="B48" s="9"/>
      <c r="C48" s="10"/>
      <c r="D48" s="10"/>
      <c r="E48" s="11"/>
      <c r="F48" s="10"/>
    </row>
    <row r="49" spans="1:6" ht="15">
      <c r="A49" s="9"/>
      <c r="B49" s="9"/>
      <c r="C49" s="10"/>
      <c r="D49" s="10"/>
      <c r="E49" s="11"/>
      <c r="F49" s="10"/>
    </row>
    <row r="51" spans="1:7" ht="60" customHeight="1">
      <c r="A51" s="19" t="s">
        <v>41</v>
      </c>
      <c r="B51" s="19"/>
      <c r="C51" s="19"/>
      <c r="D51" s="19"/>
      <c r="E51" s="19"/>
      <c r="F51" s="19"/>
      <c r="G51" s="1"/>
    </row>
    <row r="53" spans="1:6" ht="39.75" customHeight="1">
      <c r="A53" s="2" t="s">
        <v>42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47</v>
      </c>
    </row>
    <row r="54" spans="1:6" ht="15">
      <c r="A54" s="2">
        <v>1</v>
      </c>
      <c r="B54" s="2">
        <v>2</v>
      </c>
      <c r="C54" s="2">
        <v>3</v>
      </c>
      <c r="D54" s="2">
        <v>4</v>
      </c>
      <c r="E54" s="2">
        <v>5</v>
      </c>
      <c r="F54" s="2">
        <v>6</v>
      </c>
    </row>
    <row r="55" spans="1:6" s="24" customFormat="1" ht="15">
      <c r="A55" s="23">
        <v>1</v>
      </c>
      <c r="B55" s="23" t="s">
        <v>27</v>
      </c>
      <c r="C55" s="23" t="s">
        <v>48</v>
      </c>
      <c r="D55" s="23" t="s">
        <v>49</v>
      </c>
      <c r="E55" s="23">
        <f>E68</f>
        <v>384893</v>
      </c>
      <c r="F55" s="23">
        <f>C55+D55</f>
        <v>137778</v>
      </c>
    </row>
    <row r="56" spans="1:6" s="24" customFormat="1" ht="15">
      <c r="A56" s="23">
        <v>2</v>
      </c>
      <c r="B56" s="23" t="s">
        <v>50</v>
      </c>
      <c r="C56" s="23">
        <v>5604</v>
      </c>
      <c r="D56" s="23">
        <v>0</v>
      </c>
      <c r="E56" s="23">
        <v>5604</v>
      </c>
      <c r="F56" s="23">
        <v>0</v>
      </c>
    </row>
    <row r="57" spans="1:6" ht="15">
      <c r="A57" s="2" t="s">
        <v>145</v>
      </c>
      <c r="B57" s="13" t="s">
        <v>132</v>
      </c>
      <c r="C57" s="2"/>
      <c r="D57" s="2"/>
      <c r="E57" s="2">
        <f>E56</f>
        <v>5604</v>
      </c>
      <c r="F57" s="2"/>
    </row>
    <row r="58" spans="1:6" s="24" customFormat="1" ht="15">
      <c r="A58" s="23"/>
      <c r="B58" s="23" t="s">
        <v>51</v>
      </c>
      <c r="C58" s="23">
        <f>C55+C56</f>
        <v>66521</v>
      </c>
      <c r="D58" s="23" t="str">
        <f>D55</f>
        <v>76 861</v>
      </c>
      <c r="E58" s="23">
        <f>E55+E57</f>
        <v>390497</v>
      </c>
      <c r="F58" s="23">
        <f>F55</f>
        <v>137778</v>
      </c>
    </row>
    <row r="60" spans="1:6" ht="60" customHeight="1">
      <c r="A60" s="19" t="s">
        <v>52</v>
      </c>
      <c r="B60" s="20"/>
      <c r="C60" s="20"/>
      <c r="D60" s="20"/>
      <c r="E60" s="20"/>
      <c r="F60" s="20"/>
    </row>
    <row r="62" spans="1:5" ht="39.75" customHeight="1">
      <c r="A62" s="2" t="s">
        <v>42</v>
      </c>
      <c r="B62" s="2" t="s">
        <v>43</v>
      </c>
      <c r="C62" s="2" t="s">
        <v>53</v>
      </c>
      <c r="D62" s="2" t="s">
        <v>54</v>
      </c>
      <c r="E62" s="2" t="s">
        <v>46</v>
      </c>
    </row>
    <row r="63" spans="1:5" ht="15">
      <c r="A63" s="2">
        <v>1</v>
      </c>
      <c r="B63" s="2">
        <v>2</v>
      </c>
      <c r="C63" s="2">
        <v>3</v>
      </c>
      <c r="D63" s="2">
        <v>4</v>
      </c>
      <c r="E63" s="2">
        <v>5</v>
      </c>
    </row>
    <row r="64" spans="1:5" ht="15">
      <c r="A64" s="2">
        <v>1</v>
      </c>
      <c r="B64" s="3" t="s">
        <v>134</v>
      </c>
      <c r="C64" s="2"/>
      <c r="D64" s="4"/>
      <c r="E64" s="2" t="s">
        <v>55</v>
      </c>
    </row>
    <row r="65" spans="1:5" ht="15">
      <c r="A65" s="2">
        <v>2</v>
      </c>
      <c r="B65" s="12" t="s">
        <v>130</v>
      </c>
      <c r="C65" s="25" t="s">
        <v>146</v>
      </c>
      <c r="D65" s="6">
        <v>4</v>
      </c>
      <c r="E65" s="2" t="s">
        <v>56</v>
      </c>
    </row>
    <row r="66" spans="1:5" ht="15">
      <c r="A66" s="2">
        <v>3</v>
      </c>
      <c r="B66" s="12" t="s">
        <v>131</v>
      </c>
      <c r="C66" s="13" t="s">
        <v>60</v>
      </c>
      <c r="D66" s="6">
        <v>32</v>
      </c>
      <c r="E66" s="2" t="s">
        <v>57</v>
      </c>
    </row>
    <row r="67" spans="1:5" ht="15">
      <c r="A67" s="2">
        <v>4</v>
      </c>
      <c r="B67" s="14" t="s">
        <v>132</v>
      </c>
      <c r="C67" s="13" t="s">
        <v>133</v>
      </c>
      <c r="D67" s="6">
        <v>9</v>
      </c>
      <c r="E67" s="2">
        <v>12775</v>
      </c>
    </row>
    <row r="68" spans="1:5" s="24" customFormat="1" ht="15">
      <c r="A68" s="23"/>
      <c r="B68" s="23" t="s">
        <v>51</v>
      </c>
      <c r="C68" s="23"/>
      <c r="D68" s="23"/>
      <c r="E68" s="23">
        <f>E64+E65+E66+E67</f>
        <v>384893</v>
      </c>
    </row>
    <row r="70" spans="1:6" ht="60" customHeight="1">
      <c r="A70" s="22" t="s">
        <v>136</v>
      </c>
      <c r="B70" s="20"/>
      <c r="C70" s="20"/>
      <c r="D70" s="20"/>
      <c r="E70" s="20"/>
      <c r="F70" s="20"/>
    </row>
    <row r="72" spans="1:5" ht="39.75" customHeight="1">
      <c r="A72" s="2" t="s">
        <v>42</v>
      </c>
      <c r="B72" s="2" t="s">
        <v>43</v>
      </c>
      <c r="C72" s="2" t="s">
        <v>53</v>
      </c>
      <c r="D72" s="2" t="s">
        <v>54</v>
      </c>
      <c r="E72" s="2" t="s">
        <v>46</v>
      </c>
    </row>
    <row r="73" spans="1:5" ht="15">
      <c r="A73" s="2">
        <v>1</v>
      </c>
      <c r="B73" s="2">
        <v>2</v>
      </c>
      <c r="C73" s="2">
        <v>3</v>
      </c>
      <c r="D73" s="2">
        <v>4</v>
      </c>
      <c r="E73" s="2">
        <v>5</v>
      </c>
    </row>
    <row r="74" spans="1:5" ht="15">
      <c r="A74" s="2">
        <v>1</v>
      </c>
      <c r="B74" s="3" t="s">
        <v>58</v>
      </c>
      <c r="C74" s="2" t="s">
        <v>59</v>
      </c>
      <c r="D74" s="2">
        <v>2</v>
      </c>
      <c r="E74" s="2">
        <v>909</v>
      </c>
    </row>
    <row r="75" spans="1:5" ht="15">
      <c r="A75" s="2">
        <v>2</v>
      </c>
      <c r="B75" s="12" t="s">
        <v>135</v>
      </c>
      <c r="C75" s="2" t="s">
        <v>60</v>
      </c>
      <c r="D75" s="2">
        <v>1</v>
      </c>
      <c r="E75" s="2" t="s">
        <v>61</v>
      </c>
    </row>
    <row r="76" spans="1:5" ht="15">
      <c r="A76" s="2">
        <v>3</v>
      </c>
      <c r="B76" s="3" t="s">
        <v>62</v>
      </c>
      <c r="C76" s="2" t="s">
        <v>60</v>
      </c>
      <c r="D76" s="2">
        <v>2</v>
      </c>
      <c r="E76" s="2" t="s">
        <v>63</v>
      </c>
    </row>
    <row r="77" spans="1:5" ht="15">
      <c r="A77" s="2">
        <v>4</v>
      </c>
      <c r="B77" s="12" t="s">
        <v>138</v>
      </c>
      <c r="C77" s="13" t="s">
        <v>60</v>
      </c>
      <c r="D77" s="2">
        <v>1</v>
      </c>
      <c r="E77" s="2">
        <f>D77*1596</f>
        <v>1596</v>
      </c>
    </row>
    <row r="78" spans="1:5" ht="15">
      <c r="A78" s="2"/>
      <c r="B78" s="2" t="s">
        <v>51</v>
      </c>
      <c r="C78" s="2"/>
      <c r="D78" s="2"/>
      <c r="E78" s="2">
        <f>E74+E75+E76+E77</f>
        <v>32166</v>
      </c>
    </row>
    <row r="79" spans="1:5" ht="21">
      <c r="A79" s="16" t="s">
        <v>139</v>
      </c>
      <c r="B79" s="17" t="s">
        <v>140</v>
      </c>
      <c r="C79" s="15"/>
      <c r="D79" s="15"/>
      <c r="E79" s="15"/>
    </row>
    <row r="81" spans="1:6" ht="60" customHeight="1">
      <c r="A81" s="22" t="s">
        <v>137</v>
      </c>
      <c r="B81" s="20"/>
      <c r="C81" s="20"/>
      <c r="D81" s="20"/>
      <c r="E81" s="20"/>
      <c r="F81" s="20"/>
    </row>
    <row r="83" spans="1:5" ht="39.75" customHeight="1">
      <c r="A83" s="2" t="s">
        <v>42</v>
      </c>
      <c r="B83" s="2" t="s">
        <v>43</v>
      </c>
      <c r="C83" s="2" t="s">
        <v>53</v>
      </c>
      <c r="D83" s="2" t="s">
        <v>54</v>
      </c>
      <c r="E83" s="2" t="s">
        <v>46</v>
      </c>
    </row>
    <row r="84" spans="1:5" ht="15">
      <c r="A84" s="2">
        <v>1</v>
      </c>
      <c r="B84" s="2">
        <v>2</v>
      </c>
      <c r="C84" s="2">
        <v>3</v>
      </c>
      <c r="D84" s="2">
        <v>4</v>
      </c>
      <c r="E84" s="2">
        <v>5</v>
      </c>
    </row>
    <row r="85" spans="1:5" ht="15">
      <c r="A85" s="2"/>
      <c r="B85" s="26" t="s">
        <v>148</v>
      </c>
      <c r="C85" s="2"/>
      <c r="D85" s="2"/>
      <c r="E85" s="2"/>
    </row>
    <row r="86" spans="1:5" ht="15">
      <c r="A86" s="2">
        <v>1</v>
      </c>
      <c r="B86" s="3" t="s">
        <v>147</v>
      </c>
      <c r="C86" s="2" t="s">
        <v>64</v>
      </c>
      <c r="D86" s="2">
        <v>3</v>
      </c>
      <c r="E86" s="2"/>
    </row>
    <row r="87" spans="1:5" ht="15">
      <c r="A87" s="2">
        <v>2</v>
      </c>
      <c r="B87" s="3" t="s">
        <v>65</v>
      </c>
      <c r="C87" s="2" t="s">
        <v>66</v>
      </c>
      <c r="D87" s="2">
        <v>72</v>
      </c>
      <c r="E87" s="2" t="s">
        <v>67</v>
      </c>
    </row>
    <row r="88" spans="1:5" ht="15">
      <c r="A88" s="2"/>
      <c r="B88" s="3"/>
      <c r="C88" s="2"/>
      <c r="D88" s="2"/>
      <c r="E88" s="2"/>
    </row>
    <row r="89" spans="1:5" ht="45">
      <c r="A89" s="2">
        <v>1</v>
      </c>
      <c r="B89" s="3" t="s">
        <v>68</v>
      </c>
      <c r="C89" s="2" t="s">
        <v>60</v>
      </c>
      <c r="D89" s="2"/>
      <c r="E89" s="2" t="s">
        <v>69</v>
      </c>
    </row>
    <row r="90" spans="1:5" ht="15">
      <c r="A90" s="2">
        <v>2</v>
      </c>
      <c r="B90" s="3" t="s">
        <v>70</v>
      </c>
      <c r="C90" s="2" t="s">
        <v>66</v>
      </c>
      <c r="D90" s="2">
        <v>1</v>
      </c>
      <c r="E90" s="2">
        <v>450</v>
      </c>
    </row>
    <row r="91" spans="1:5" ht="15">
      <c r="A91" s="2">
        <v>3</v>
      </c>
      <c r="B91" s="3" t="s">
        <v>71</v>
      </c>
      <c r="C91" s="2" t="s">
        <v>60</v>
      </c>
      <c r="D91" s="2">
        <v>1</v>
      </c>
      <c r="E91" s="2">
        <v>560</v>
      </c>
    </row>
    <row r="92" spans="1:5" ht="15">
      <c r="A92" s="2">
        <v>4</v>
      </c>
      <c r="B92" s="3" t="s">
        <v>72</v>
      </c>
      <c r="C92" s="2" t="s">
        <v>60</v>
      </c>
      <c r="D92" s="2">
        <v>4</v>
      </c>
      <c r="E92" s="2">
        <v>600</v>
      </c>
    </row>
    <row r="93" spans="1:5" ht="30">
      <c r="A93" s="2">
        <v>5</v>
      </c>
      <c r="B93" s="3" t="s">
        <v>73</v>
      </c>
      <c r="C93" s="2" t="s">
        <v>74</v>
      </c>
      <c r="D93" s="2">
        <v>70</v>
      </c>
      <c r="E93" s="2">
        <v>700</v>
      </c>
    </row>
    <row r="94" spans="1:5" ht="15">
      <c r="A94" s="2"/>
      <c r="B94" s="2" t="s">
        <v>51</v>
      </c>
      <c r="C94" s="2"/>
      <c r="D94" s="2"/>
      <c r="E94" s="2" t="s">
        <v>75</v>
      </c>
    </row>
    <row r="95" spans="1:2" ht="21">
      <c r="A95" s="16" t="s">
        <v>139</v>
      </c>
      <c r="B95" s="17" t="s">
        <v>140</v>
      </c>
    </row>
    <row r="96" spans="1:2" ht="21">
      <c r="A96" s="16"/>
      <c r="B96" s="17"/>
    </row>
    <row r="97" spans="1:2" ht="21">
      <c r="A97" s="16"/>
      <c r="B97" s="17"/>
    </row>
    <row r="98" spans="1:2" ht="21">
      <c r="A98" s="16"/>
      <c r="B98" s="17"/>
    </row>
    <row r="99" spans="1:2" ht="21">
      <c r="A99" s="16"/>
      <c r="B99" s="17"/>
    </row>
    <row r="100" spans="1:2" ht="21">
      <c r="A100" s="16"/>
      <c r="B100" s="17"/>
    </row>
    <row r="102" spans="1:7" ht="60" customHeight="1">
      <c r="A102" s="19" t="s">
        <v>76</v>
      </c>
      <c r="B102" s="19"/>
      <c r="C102" s="19"/>
      <c r="D102" s="19"/>
      <c r="E102" s="19"/>
      <c r="F102" s="19"/>
      <c r="G102" s="1"/>
    </row>
    <row r="104" spans="1:3" ht="39.75" customHeight="1">
      <c r="A104" s="2" t="s">
        <v>4</v>
      </c>
      <c r="B104" s="2" t="s">
        <v>77</v>
      </c>
      <c r="C104" s="2" t="s">
        <v>78</v>
      </c>
    </row>
    <row r="105" spans="1:3" ht="15">
      <c r="A105" s="2">
        <v>1</v>
      </c>
      <c r="B105" s="2">
        <v>2</v>
      </c>
      <c r="C105" s="2">
        <v>3</v>
      </c>
    </row>
    <row r="106" spans="1:3" ht="30">
      <c r="A106" s="2">
        <v>1</v>
      </c>
      <c r="B106" s="3" t="s">
        <v>79</v>
      </c>
      <c r="C106" s="2">
        <v>102</v>
      </c>
    </row>
    <row r="107" spans="1:3" ht="15">
      <c r="A107" s="2" t="s">
        <v>80</v>
      </c>
      <c r="B107" s="3" t="s">
        <v>81</v>
      </c>
      <c r="C107" s="2">
        <v>9</v>
      </c>
    </row>
    <row r="108" spans="1:3" ht="15">
      <c r="A108" s="2" t="s">
        <v>82</v>
      </c>
      <c r="B108" s="3" t="s">
        <v>83</v>
      </c>
      <c r="C108" s="2">
        <v>93</v>
      </c>
    </row>
    <row r="109" spans="1:3" ht="15">
      <c r="A109" s="2">
        <v>2</v>
      </c>
      <c r="B109" s="3" t="s">
        <v>84</v>
      </c>
      <c r="C109" s="2">
        <v>7</v>
      </c>
    </row>
    <row r="110" spans="1:3" ht="15">
      <c r="A110" s="2">
        <v>3</v>
      </c>
      <c r="B110" s="3" t="s">
        <v>85</v>
      </c>
      <c r="C110" s="2">
        <v>0</v>
      </c>
    </row>
    <row r="113" spans="1:4" ht="60" customHeight="1">
      <c r="A113" s="19" t="s">
        <v>86</v>
      </c>
      <c r="B113" s="20"/>
      <c r="C113" s="20"/>
      <c r="D113" s="20"/>
    </row>
    <row r="115" spans="1:4" ht="58.5" customHeight="1">
      <c r="A115" s="2" t="s">
        <v>42</v>
      </c>
      <c r="B115" s="2" t="s">
        <v>87</v>
      </c>
      <c r="C115" s="2" t="s">
        <v>88</v>
      </c>
      <c r="D115" s="2" t="s">
        <v>89</v>
      </c>
    </row>
    <row r="116" spans="1:4" ht="15">
      <c r="A116" s="2">
        <v>1</v>
      </c>
      <c r="B116" s="2">
        <v>2</v>
      </c>
      <c r="C116" s="2">
        <v>3</v>
      </c>
      <c r="D116" s="2">
        <v>4</v>
      </c>
    </row>
    <row r="118" spans="1:6" ht="60" customHeight="1">
      <c r="A118" s="19" t="s">
        <v>90</v>
      </c>
      <c r="B118" s="20"/>
      <c r="C118" s="20"/>
      <c r="D118" s="20"/>
      <c r="E118" s="20"/>
      <c r="F118" s="20"/>
    </row>
    <row r="120" spans="1:5" ht="39.75" customHeight="1">
      <c r="A120" s="2" t="s">
        <v>42</v>
      </c>
      <c r="B120" s="2" t="s">
        <v>43</v>
      </c>
      <c r="C120" s="2" t="s">
        <v>53</v>
      </c>
      <c r="D120" s="2" t="s">
        <v>54</v>
      </c>
      <c r="E120" s="2" t="s">
        <v>46</v>
      </c>
    </row>
    <row r="121" spans="1:5" ht="15">
      <c r="A121" s="2">
        <v>1</v>
      </c>
      <c r="B121" s="2">
        <v>2</v>
      </c>
      <c r="C121" s="2">
        <v>3</v>
      </c>
      <c r="D121" s="2">
        <v>4</v>
      </c>
      <c r="E121" s="2">
        <v>5</v>
      </c>
    </row>
    <row r="126" spans="1:6" ht="60" customHeight="1">
      <c r="A126" s="19" t="s">
        <v>91</v>
      </c>
      <c r="B126" s="20"/>
      <c r="C126" s="20"/>
      <c r="D126" s="20"/>
      <c r="E126" s="20"/>
      <c r="F126" s="20"/>
    </row>
    <row r="128" spans="1:5" ht="39.75" customHeight="1">
      <c r="A128" s="2" t="s">
        <v>42</v>
      </c>
      <c r="B128" s="2" t="s">
        <v>43</v>
      </c>
      <c r="C128" s="2" t="s">
        <v>53</v>
      </c>
      <c r="D128" s="2" t="s">
        <v>54</v>
      </c>
      <c r="E128" s="2" t="s">
        <v>46</v>
      </c>
    </row>
    <row r="129" spans="1:5" ht="15">
      <c r="A129" s="2">
        <v>1</v>
      </c>
      <c r="B129" s="2">
        <v>2</v>
      </c>
      <c r="C129" s="2">
        <v>3</v>
      </c>
      <c r="D129" s="2">
        <v>4</v>
      </c>
      <c r="E129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81:F81"/>
    <mergeCell ref="A113:D113"/>
    <mergeCell ref="A118:F118"/>
    <mergeCell ref="A126:F126"/>
    <mergeCell ref="A1:F1"/>
    <mergeCell ref="A9:F9"/>
    <mergeCell ref="A29:F29"/>
    <mergeCell ref="A51:F51"/>
    <mergeCell ref="A102:F102"/>
    <mergeCell ref="A60:F60"/>
    <mergeCell ref="A70:F70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4"/>
  <sheetViews>
    <sheetView tabSelected="1" workbookViewId="0" topLeftCell="A1">
      <selection activeCell="I8" sqref="I8:I9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4.57421875" style="0" customWidth="1"/>
    <col min="4" max="4" width="12.28125" style="0" customWidth="1"/>
    <col min="5" max="5" width="27.00390625" style="0" customWidth="1"/>
    <col min="6" max="6" width="13.421875" style="0" customWidth="1"/>
    <col min="7" max="7" width="12.28125" style="0" customWidth="1"/>
    <col min="8" max="8" width="9.28125" style="0" customWidth="1"/>
    <col min="9" max="9" width="17.8515625" style="0" customWidth="1"/>
    <col min="10" max="10" width="15.00390625" style="0" customWidth="1"/>
  </cols>
  <sheetData>
    <row r="3" spans="1:10" ht="60" customHeight="1">
      <c r="A3" s="19" t="s">
        <v>92</v>
      </c>
      <c r="B3" s="19"/>
      <c r="C3" s="19"/>
      <c r="D3" s="19"/>
      <c r="E3" s="19"/>
      <c r="F3" s="19"/>
      <c r="G3" s="19"/>
      <c r="H3" s="19"/>
      <c r="I3" s="19"/>
      <c r="J3" s="1"/>
    </row>
    <row r="5" spans="1:9" ht="90">
      <c r="A5" s="2" t="s">
        <v>93</v>
      </c>
      <c r="B5" s="2" t="s">
        <v>94</v>
      </c>
      <c r="C5" s="2" t="s">
        <v>95</v>
      </c>
      <c r="D5" s="2" t="s">
        <v>96</v>
      </c>
      <c r="E5" s="2" t="s">
        <v>97</v>
      </c>
      <c r="F5" s="2" t="s">
        <v>98</v>
      </c>
      <c r="G5" s="2" t="s">
        <v>99</v>
      </c>
      <c r="H5" s="2" t="s">
        <v>100</v>
      </c>
      <c r="I5" s="2" t="s">
        <v>101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45">
      <c r="A7" s="2">
        <v>1</v>
      </c>
      <c r="B7" s="2" t="s">
        <v>102</v>
      </c>
      <c r="C7" s="2" t="s">
        <v>103</v>
      </c>
      <c r="D7" s="2" t="s">
        <v>104</v>
      </c>
      <c r="E7" s="2" t="s">
        <v>105</v>
      </c>
      <c r="F7" s="4">
        <v>22</v>
      </c>
      <c r="G7" s="2" t="s">
        <v>106</v>
      </c>
      <c r="H7" s="2" t="s">
        <v>107</v>
      </c>
      <c r="I7" s="2" t="s">
        <v>108</v>
      </c>
    </row>
    <row r="8" spans="1:9" ht="45">
      <c r="A8" s="2">
        <v>2</v>
      </c>
      <c r="B8" s="2" t="s">
        <v>102</v>
      </c>
      <c r="C8" s="2" t="s">
        <v>103</v>
      </c>
      <c r="D8" s="2" t="s">
        <v>109</v>
      </c>
      <c r="E8" s="2" t="s">
        <v>110</v>
      </c>
      <c r="F8" s="4">
        <v>173</v>
      </c>
      <c r="G8" s="2" t="s">
        <v>106</v>
      </c>
      <c r="H8" s="2" t="s">
        <v>107</v>
      </c>
      <c r="I8" s="25" t="s">
        <v>149</v>
      </c>
    </row>
    <row r="9" spans="1:9" ht="45">
      <c r="A9" s="2">
        <v>3</v>
      </c>
      <c r="B9" s="2" t="s">
        <v>102</v>
      </c>
      <c r="C9" s="2" t="s">
        <v>103</v>
      </c>
      <c r="D9" s="2" t="s">
        <v>111</v>
      </c>
      <c r="E9" s="2" t="s">
        <v>112</v>
      </c>
      <c r="F9" s="4">
        <v>147</v>
      </c>
      <c r="G9" s="2" t="s">
        <v>106</v>
      </c>
      <c r="H9" s="2" t="s">
        <v>107</v>
      </c>
      <c r="I9" s="25" t="s">
        <v>149</v>
      </c>
    </row>
    <row r="13" spans="1:5" ht="60" customHeight="1">
      <c r="A13" s="19" t="s">
        <v>113</v>
      </c>
      <c r="B13" s="20"/>
      <c r="C13" s="20"/>
      <c r="D13" s="20"/>
      <c r="E13" s="20"/>
    </row>
    <row r="15" spans="1:3" ht="39.75" customHeight="1">
      <c r="A15" s="2" t="s">
        <v>93</v>
      </c>
      <c r="B15" s="2" t="s">
        <v>114</v>
      </c>
      <c r="C15" s="2" t="s">
        <v>115</v>
      </c>
    </row>
    <row r="16" spans="1:3" ht="15">
      <c r="A16" s="2">
        <v>1</v>
      </c>
      <c r="B16" s="2">
        <v>2</v>
      </c>
      <c r="C16" s="2">
        <v>3</v>
      </c>
    </row>
    <row r="17" spans="1:3" ht="15">
      <c r="A17" s="2">
        <v>1</v>
      </c>
      <c r="B17" s="2">
        <v>13</v>
      </c>
      <c r="C17" s="2" t="s">
        <v>116</v>
      </c>
    </row>
    <row r="18" spans="1:3" ht="15">
      <c r="A18" s="2">
        <v>2</v>
      </c>
      <c r="B18" s="2">
        <v>14</v>
      </c>
      <c r="C18" s="2" t="s">
        <v>117</v>
      </c>
    </row>
    <row r="19" spans="1:3" ht="15">
      <c r="A19" s="2">
        <v>3</v>
      </c>
      <c r="B19" s="2">
        <v>16</v>
      </c>
      <c r="C19" s="2" t="s">
        <v>118</v>
      </c>
    </row>
    <row r="20" spans="1:3" ht="15">
      <c r="A20" s="2">
        <v>4</v>
      </c>
      <c r="B20" s="2">
        <v>21</v>
      </c>
      <c r="C20" s="2" t="s">
        <v>119</v>
      </c>
    </row>
    <row r="21" spans="1:3" ht="15">
      <c r="A21" s="2">
        <v>5</v>
      </c>
      <c r="B21" s="2">
        <v>24</v>
      </c>
      <c r="C21" s="2" t="s">
        <v>120</v>
      </c>
    </row>
    <row r="22" spans="1:3" ht="15">
      <c r="A22" s="2">
        <v>6</v>
      </c>
      <c r="B22" s="2">
        <v>32</v>
      </c>
      <c r="C22" s="2" t="s">
        <v>121</v>
      </c>
    </row>
    <row r="23" spans="1:3" ht="15">
      <c r="A23" s="2">
        <v>7</v>
      </c>
      <c r="B23" s="2">
        <v>36</v>
      </c>
      <c r="C23" s="2" t="s">
        <v>122</v>
      </c>
    </row>
    <row r="24" spans="1:3" ht="15">
      <c r="A24" s="2">
        <v>8</v>
      </c>
      <c r="B24" s="2">
        <v>39</v>
      </c>
      <c r="C24" s="2" t="s">
        <v>123</v>
      </c>
    </row>
    <row r="25" spans="1:3" ht="15">
      <c r="A25" s="2">
        <v>9</v>
      </c>
      <c r="B25" s="2">
        <v>44</v>
      </c>
      <c r="C25" s="2" t="s">
        <v>124</v>
      </c>
    </row>
    <row r="26" spans="1:3" ht="15">
      <c r="A26" s="2">
        <v>10</v>
      </c>
      <c r="B26" s="2">
        <v>49</v>
      </c>
      <c r="C26" s="2" t="s">
        <v>125</v>
      </c>
    </row>
    <row r="27" spans="1:3" ht="15">
      <c r="A27" s="2">
        <v>11</v>
      </c>
      <c r="B27" s="2">
        <v>50</v>
      </c>
      <c r="C27" s="2" t="s">
        <v>126</v>
      </c>
    </row>
    <row r="28" spans="1:3" ht="15">
      <c r="A28" s="2">
        <v>12</v>
      </c>
      <c r="B28" s="2">
        <v>54</v>
      </c>
      <c r="C28" s="2" t="s">
        <v>127</v>
      </c>
    </row>
    <row r="29" spans="1:3" ht="15">
      <c r="A29" s="2">
        <v>13</v>
      </c>
      <c r="B29" s="2">
        <v>57</v>
      </c>
      <c r="C29" s="2" t="s">
        <v>128</v>
      </c>
    </row>
    <row r="30" spans="1:3" ht="15">
      <c r="A30" s="2">
        <v>14</v>
      </c>
      <c r="B30" s="2">
        <v>60</v>
      </c>
      <c r="C30" s="2" t="s">
        <v>129</v>
      </c>
    </row>
    <row r="32" spans="1:5" ht="15">
      <c r="A32" s="18" t="s">
        <v>141</v>
      </c>
      <c r="E32" s="18" t="s">
        <v>142</v>
      </c>
    </row>
    <row r="34" spans="1:5" ht="15">
      <c r="A34" s="18" t="s">
        <v>143</v>
      </c>
      <c r="E34" s="18" t="s">
        <v>144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3:E13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2015-03-30T09:12:02Z</cp:lastPrinted>
  <dcterms:created xsi:type="dcterms:W3CDTF">2015-03-25T11:46:44Z</dcterms:created>
  <dcterms:modified xsi:type="dcterms:W3CDTF">2015-03-31T09:03:03Z</dcterms:modified>
  <cp:category/>
  <cp:version/>
  <cp:contentType/>
  <cp:contentStatus/>
</cp:coreProperties>
</file>