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7" i="5"/>
  <c r="C16"/>
  <c r="C15"/>
  <c r="C14"/>
  <c r="C12"/>
  <c r="C11"/>
  <c r="C10"/>
  <c r="C9"/>
  <c r="C8"/>
  <c r="C13"/>
</calcChain>
</file>

<file path=xl/sharedStrings.xml><?xml version="1.0" encoding="utf-8"?>
<sst xmlns="http://schemas.openxmlformats.org/spreadsheetml/2006/main" count="18" uniqueCount="18">
  <si>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</si>
  <si>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</si>
  <si>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</si>
  <si>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</si>
  <si>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</si>
  <si>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</si>
  <si>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</si>
  <si>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</si>
  <si>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</si>
  <si>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</si>
  <si>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11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</si>
  <si>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</si>
  <si>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</si>
  <si>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</si>
  <si>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</si>
  <si>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</si>
  <si>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</si>
  <si>
    <t>Доля собственников за КР дома в 2014 году (услуга вводится на 4 месяца с 01.12.2014 по 01.04.2015 на основаниии протоколов общего собрания собственников от 19.02.2014 и 10.09.2014)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</si>
</sst>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J8" sqref="J8"/>
    </sheetView>
  </sheetViews>
  <sheetFormatPr defaultRowHeight="15.75"/>
  <cols>
    <col min="1" max="1" width="5.42578125" style="12" customWidth="1"/>
    <col min="2" max="2" width="63.42578125" style="10" customWidth="1"/>
    <col min="3" max="3" width="13.28515625" style="10" customWidth="1"/>
    <col min="4" max="16384" width="9.140625" style="10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15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4" t="s">
        <v>7</v>
      </c>
      <c r="C8" s="17">
        <f>5.51*6*C18+5.77*6*C18</f>
        <v>1040349.888</v>
      </c>
    </row>
    <row r="9" spans="1:3">
      <c r="A9" s="9">
        <v>2</v>
      </c>
      <c r="B9" s="14" t="s">
        <v>3</v>
      </c>
      <c r="C9" s="17">
        <f>3.31*6*C18+3.68*6*C18</f>
        <v>644684.9040000001</v>
      </c>
    </row>
    <row r="10" spans="1:3">
      <c r="A10" s="9">
        <v>3</v>
      </c>
      <c r="B10" s="14" t="s">
        <v>11</v>
      </c>
      <c r="C10" s="17">
        <f>4.6*6*C18+4.87*6*C18</f>
        <v>873414.31199999992</v>
      </c>
    </row>
    <row r="11" spans="1:3" s="12" customFormat="1">
      <c r="A11" s="9">
        <v>4</v>
      </c>
      <c r="B11" s="18" t="s">
        <v>9</v>
      </c>
      <c r="C11" s="15">
        <f>1.55*6*C18+1.72*6*C18</f>
        <v>301590.79200000002</v>
      </c>
    </row>
    <row r="12" spans="1:3">
      <c r="A12" s="9">
        <v>5</v>
      </c>
      <c r="B12" s="19" t="s">
        <v>4</v>
      </c>
      <c r="C12" s="20">
        <f>1.52*6*C18+1.6*6*C18</f>
        <v>287756.35200000007</v>
      </c>
    </row>
    <row r="13" spans="1:3">
      <c r="A13" s="9">
        <v>6</v>
      </c>
      <c r="B13" s="14" t="s">
        <v>5</v>
      </c>
      <c r="C13" s="21">
        <f>4.65*12*C18</f>
        <v>857735.28</v>
      </c>
    </row>
    <row r="14" spans="1:3">
      <c r="A14" s="9">
        <v>7</v>
      </c>
      <c r="B14" s="14" t="s">
        <v>8</v>
      </c>
      <c r="C14" s="17">
        <f>1.8*6*C18+1.9*6*C18</f>
        <v>341249.52</v>
      </c>
    </row>
    <row r="15" spans="1:3">
      <c r="A15" s="9">
        <v>8</v>
      </c>
      <c r="B15" s="14" t="s">
        <v>12</v>
      </c>
      <c r="C15" s="17">
        <f>0.9*6*C18+1*6*C18</f>
        <v>175236.24000000002</v>
      </c>
    </row>
    <row r="16" spans="1:3" ht="48.75" customHeight="1">
      <c r="A16" s="9">
        <v>9</v>
      </c>
      <c r="B16" s="14" t="s">
        <v>17</v>
      </c>
      <c r="C16" s="17">
        <f>1.49*1*C18</f>
        <v>22903.684000000001</v>
      </c>
    </row>
    <row r="17" spans="1:4">
      <c r="A17" s="11"/>
      <c r="B17" s="16" t="s">
        <v>6</v>
      </c>
      <c r="C17" s="8">
        <f>SUM(C8:C16)</f>
        <v>4544920.972000001</v>
      </c>
    </row>
    <row r="18" spans="1:4">
      <c r="A18" s="11"/>
      <c r="B18" s="16" t="s">
        <v>16</v>
      </c>
      <c r="C18" s="8">
        <v>15371.6</v>
      </c>
      <c r="D18" s="13"/>
    </row>
    <row r="20" spans="1:4">
      <c r="A20" s="22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2015-02-16T08:49:56Z</dcterms:modified>
</cp:coreProperties>
</file>