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<sst xmlns="http://schemas.openxmlformats.org/spreadsheetml/2006/main" count="202" uniqueCount="148">
  <si>
    <t>Отчет об исполнении управляющей организацией договора управления дома 
 № 14 по ул. Монтажников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</si>
  <si>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</si>
  <si>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</si>
  <si>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</si>
  <si>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</si>
  <si>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</si>
  <si>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</si>
  <si>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</si>
  <si>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</si>
  <si>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</si>
  <si>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</si>
  <si>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</si>
  <si>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</si>
  <si>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</si>
  <si>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</si>
  <si>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</si>
  <si>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</si>
  <si>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</si>
  <si>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</si>
  <si>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</si>
  <si>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</si>
  <si>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</si>
  <si>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</si>
  <si>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</si>
  <si>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</si>
  <si>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</si>
  <si>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</si>
  <si>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</si>
  <si>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</si>
  <si>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</si>
  <si>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</si>
  <si>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</si>
  <si>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</si>
  <si>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</si>
  <si>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</si>
  <si>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</si>
  <si>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</si>
  <si>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</si>
  <si>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</si>
  <si>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</si>
  <si>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</si>
  <si>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</si>
  <si>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</si>
  <si>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</si>
  <si>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</si>
  <si>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</si>
  <si>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</si>
  <si>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</si>
  <si>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</si>
  <si>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45 011</t>
  </si>
  <si>
    <t>Дополнительные доходы</t>
  </si>
  <si>
    <t>ИТОГО</t>
  </si>
  <si>
    <t>4. Текущий ремонт, в т.ч.</t>
  </si>
  <si>
    <t>Ед.изм.</t>
  </si>
  <si>
    <t>Объем</t>
  </si>
  <si>
    <t>входные группы</t>
  </si>
  <si>
    <t>18 438</t>
  </si>
  <si>
    <t>497 995</t>
  </si>
  <si>
    <t>42 560</t>
  </si>
  <si>
    <t>кровля</t>
  </si>
  <si>
    <t>м2</t>
  </si>
  <si>
    <t>20 952</t>
  </si>
  <si>
    <t>2 751</t>
  </si>
  <si>
    <t>остекление</t>
  </si>
  <si>
    <t>1 318</t>
  </si>
  <si>
    <t>шт</t>
  </si>
  <si>
    <t>18 906</t>
  </si>
  <si>
    <t>тепловые узлы</t>
  </si>
  <si>
    <t>20 208</t>
  </si>
  <si>
    <t>раз</t>
  </si>
  <si>
    <t>18 750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</si>
  <si>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</si>
  <si>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</si>
  <si>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</si>
  <si>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8 857</t>
  </si>
  <si>
    <t>Завоз песка в песочницы</t>
  </si>
  <si>
    <t>Ремонт ограждений и их покраска</t>
  </si>
  <si>
    <t>п.м.</t>
  </si>
  <si>
    <t>7 762</t>
  </si>
  <si>
    <t>Побелка бордюров, расположенных на дворовой части</t>
  </si>
  <si>
    <t>1 608</t>
  </si>
  <si>
    <t>Укос травы</t>
  </si>
  <si>
    <t>4 066</t>
  </si>
  <si>
    <t>26 022</t>
  </si>
  <si>
    <t>88 285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</si>
  <si>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</si>
  <si>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</si>
  <si>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</si>
  <si>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</si>
  <si>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</si>
  <si>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</si>
  <si>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</si>
  <si>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</si>
  <si>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</si>
  <si>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</si>
  <si>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</si>
  <si>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</si>
  <si>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</si>
  <si>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</si>
  <si>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</si>
  <si>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</si>
  <si>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</si>
  <si>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</si>
  <si>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</si>
  <si>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</si>
  <si>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</si>
  <si>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</si>
  <si>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</si>
  <si>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</si>
  <si>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</si>
  <si>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</si>
  <si>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</si>
  <si>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</si>
  <si>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</si>
  <si>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33 770</t>
  </si>
  <si>
    <t>20 643</t>
  </si>
  <si>
    <t>8 295</t>
  </si>
  <si>
    <t>20 855</t>
  </si>
  <si>
    <t>14 779</t>
  </si>
  <si>
    <t>8 904</t>
  </si>
  <si>
    <t>22 498</t>
  </si>
  <si>
    <t>13 844</t>
  </si>
  <si>
    <t>36 110</t>
  </si>
  <si>
    <t>30 248</t>
  </si>
  <si>
    <t>62 452</t>
  </si>
  <si>
    <t>лестничные клетки</t>
  </si>
  <si>
    <t>светильники, 56 шт</t>
  </si>
  <si>
    <t>монтаж регулятора ГВС</t>
  </si>
  <si>
    <t>почтовые ящики 120 секций, стостоящих из 24 почт.ящ.</t>
  </si>
  <si>
    <t>секц</t>
  </si>
  <si>
    <t>межпанел.швы</t>
  </si>
  <si>
    <t>в/подогреватели</t>
  </si>
  <si>
    <t>ремонт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</si>
  <si>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</si>
  <si>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</si>
  <si>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</si>
  <si>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</si>
  <si>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</si>
  <si>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</si>
  <si>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</si>
  <si>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</si>
  <si>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(текущий ремонт, ремонт общего имущества, дополнительные доходы)</t>
  </si>
  <si>
    <t>Текущий ремонт, ремонт общего имущества</t>
  </si>
  <si>
    <t>2.1.</t>
  </si>
  <si>
    <t>подъезд</t>
  </si>
  <si>
    <t>Механизированная уборка</t>
  </si>
  <si>
    <t>24 320</t>
  </si>
  <si>
    <t xml:space="preserve">вывоз снега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</si>
</sst>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00"/>
    <numFmt numFmtId="168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49">
      <selection activeCell="G57" sqref="G57"/>
    </sheetView>
  </sheetViews>
  <sheetFormatPr defaultColWidth="9.140625" defaultRowHeight="15"/>
  <cols>
    <col min="1" max="1" width="6.00390625" style="0" customWidth="1"/>
    <col min="2" max="2" width="47.8515625" style="0" customWidth="1"/>
    <col min="3" max="6" width="17.00390625" style="0" customWidth="1"/>
    <col min="7" max="7" width="20.00390625" style="0" customWidth="1"/>
  </cols>
  <sheetData>
    <row r="1" spans="1:7" ht="158.25" customHeight="1">
      <c r="A1" s="28" t="s">
        <v>0</v>
      </c>
      <c r="B1" s="28"/>
      <c r="C1" s="28"/>
      <c r="D1" s="28"/>
      <c r="E1" s="28"/>
      <c r="F1" s="28"/>
      <c r="G1" s="1"/>
    </row>
    <row r="6" spans="2:3" ht="18.75">
      <c r="B6" s="5" t="s">
        <v>1</v>
      </c>
      <c r="C6" s="5">
        <v>1976</v>
      </c>
    </row>
    <row r="7" spans="2:3" ht="18.75">
      <c r="B7" s="5" t="s">
        <v>2</v>
      </c>
      <c r="C7" s="5">
        <v>5166.98</v>
      </c>
    </row>
    <row r="9" spans="1:7" ht="60" customHeight="1">
      <c r="A9" s="26" t="s">
        <v>3</v>
      </c>
      <c r="B9" s="26"/>
      <c r="C9" s="26"/>
      <c r="D9" s="26"/>
      <c r="E9" s="26"/>
      <c r="F9" s="26"/>
      <c r="G9" s="1"/>
    </row>
    <row r="11" spans="1:6" ht="75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167867.6184</v>
      </c>
      <c r="D13" s="6">
        <v>1218993.9216</v>
      </c>
      <c r="E13" s="6">
        <v>1155176.2321</v>
      </c>
      <c r="F13" s="6">
        <v>231685.3079</v>
      </c>
    </row>
    <row r="14" spans="1:6" ht="45">
      <c r="A14" s="2" t="s">
        <v>12</v>
      </c>
      <c r="B14" s="3" t="s">
        <v>13</v>
      </c>
      <c r="C14" s="6">
        <v>58667.4631</v>
      </c>
      <c r="D14" s="6">
        <v>463168.0872</v>
      </c>
      <c r="E14" s="6">
        <v>435183.7273</v>
      </c>
      <c r="F14" s="6">
        <v>86651.823</v>
      </c>
    </row>
    <row r="15" spans="1:6" ht="15">
      <c r="A15" s="2" t="s">
        <v>14</v>
      </c>
      <c r="B15" s="3" t="s">
        <v>15</v>
      </c>
      <c r="C15" s="6">
        <v>14194.1278</v>
      </c>
      <c r="D15" s="6">
        <v>93625.6776</v>
      </c>
      <c r="E15" s="6">
        <v>89596.8745</v>
      </c>
      <c r="F15" s="6">
        <v>18222.9309</v>
      </c>
    </row>
    <row r="16" spans="1:6" ht="15">
      <c r="A16" s="2" t="s">
        <v>16</v>
      </c>
      <c r="B16" s="3" t="s">
        <v>17</v>
      </c>
      <c r="C16" s="6">
        <v>28174.3094</v>
      </c>
      <c r="D16" s="6">
        <v>221353.4232</v>
      </c>
      <c r="E16" s="6">
        <v>208671.6498</v>
      </c>
      <c r="F16" s="6">
        <v>40856.0828</v>
      </c>
    </row>
    <row r="17" spans="1:6" ht="30">
      <c r="A17" s="2" t="s">
        <v>18</v>
      </c>
      <c r="B17" s="3" t="s">
        <v>19</v>
      </c>
      <c r="C17" s="6">
        <v>9411.7885</v>
      </c>
      <c r="D17" s="6">
        <v>65723.9856</v>
      </c>
      <c r="E17" s="6">
        <v>62555.6519</v>
      </c>
      <c r="F17" s="6">
        <v>12580.1222</v>
      </c>
    </row>
    <row r="18" spans="1:6" ht="30">
      <c r="A18" s="2" t="s">
        <v>20</v>
      </c>
      <c r="B18" s="3" t="s">
        <v>22</v>
      </c>
      <c r="C18" s="6">
        <v>3221.4864</v>
      </c>
      <c r="D18" s="6">
        <v>82465.0008</v>
      </c>
      <c r="E18" s="6">
        <v>71766.9565</v>
      </c>
      <c r="F18" s="6">
        <v>13919.5307</v>
      </c>
    </row>
    <row r="19" spans="1:6" ht="15">
      <c r="A19" s="2" t="s">
        <v>21</v>
      </c>
      <c r="B19" s="3" t="s">
        <v>23</v>
      </c>
      <c r="C19" s="6">
        <v>3665.751</v>
      </c>
      <c r="D19" s="6">
        <v>0</v>
      </c>
      <c r="E19" s="6">
        <v>2592.5946</v>
      </c>
      <c r="F19" s="6">
        <v>1073.1564</v>
      </c>
    </row>
    <row r="20" spans="1:6" ht="15">
      <c r="A20" s="2" t="s">
        <v>24</v>
      </c>
      <c r="B20" s="3" t="s">
        <v>25</v>
      </c>
      <c r="C20" s="6">
        <v>28144.1988</v>
      </c>
      <c r="D20" s="6">
        <v>175470.6408</v>
      </c>
      <c r="E20" s="6">
        <v>168701.2307</v>
      </c>
      <c r="F20" s="6">
        <v>34913.6089</v>
      </c>
    </row>
    <row r="21" spans="1:6" ht="15">
      <c r="A21" s="2" t="s">
        <v>26</v>
      </c>
      <c r="B21" s="3" t="s">
        <v>27</v>
      </c>
      <c r="C21" s="6">
        <v>30046.024</v>
      </c>
      <c r="D21" s="6">
        <v>182291.0544</v>
      </c>
      <c r="E21" s="6">
        <v>175976.0241</v>
      </c>
      <c r="F21" s="6">
        <v>36361.0543</v>
      </c>
    </row>
    <row r="22" spans="1:6" ht="15">
      <c r="A22" s="2" t="s">
        <v>28</v>
      </c>
      <c r="B22" s="3" t="s">
        <v>29</v>
      </c>
      <c r="C22" s="6">
        <v>11363.3858</v>
      </c>
      <c r="D22" s="6">
        <v>136408.272</v>
      </c>
      <c r="E22" s="6">
        <v>124782.4959</v>
      </c>
      <c r="F22" s="6">
        <v>22989.1619</v>
      </c>
    </row>
    <row r="23" spans="1:6" ht="15">
      <c r="A23" s="2" t="s">
        <v>30</v>
      </c>
      <c r="B23" s="3" t="s">
        <v>31</v>
      </c>
      <c r="C23" s="6">
        <v>19737.5267</v>
      </c>
      <c r="D23" s="6">
        <v>111606.768</v>
      </c>
      <c r="E23" s="6">
        <v>108721.6363</v>
      </c>
      <c r="F23" s="6">
        <v>22622.6584</v>
      </c>
    </row>
    <row r="24" spans="1:6" ht="15">
      <c r="A24" s="2" t="s">
        <v>32</v>
      </c>
      <c r="B24" s="3" t="s">
        <v>33</v>
      </c>
      <c r="C24" s="6">
        <v>15258.7468</v>
      </c>
      <c r="D24" s="6">
        <v>94245.7152</v>
      </c>
      <c r="E24" s="6">
        <v>90762.1419</v>
      </c>
      <c r="F24" s="6">
        <v>18742.3201</v>
      </c>
    </row>
    <row r="25" spans="1:6" ht="15">
      <c r="A25" s="2" t="s">
        <v>34</v>
      </c>
      <c r="B25" s="3" t="s">
        <v>35</v>
      </c>
      <c r="C25" s="6">
        <v>4650.2732</v>
      </c>
      <c r="D25" s="6">
        <v>55803.384</v>
      </c>
      <c r="E25" s="6">
        <v>51048.9759</v>
      </c>
      <c r="F25" s="6">
        <v>9404.6813</v>
      </c>
    </row>
    <row r="26" spans="1:6" ht="15">
      <c r="A26" s="3"/>
      <c r="B26" s="3" t="s">
        <v>36</v>
      </c>
      <c r="C26" s="6">
        <v>167867.61839999998</v>
      </c>
      <c r="D26" s="6">
        <v>1218993.9216</v>
      </c>
      <c r="E26" s="6">
        <v>1155176.2321</v>
      </c>
      <c r="F26" s="6">
        <v>231685.3079</v>
      </c>
    </row>
    <row r="27" spans="1:6" ht="15">
      <c r="A27" s="3"/>
      <c r="B27" s="3" t="s">
        <v>37</v>
      </c>
      <c r="C27" s="7"/>
      <c r="D27" s="7"/>
      <c r="E27" s="6">
        <v>94.7647245511909</v>
      </c>
      <c r="F27" s="7"/>
    </row>
    <row r="30" spans="1:7" ht="60" customHeight="1">
      <c r="A30" s="26" t="s">
        <v>38</v>
      </c>
      <c r="B30" s="26"/>
      <c r="C30" s="26"/>
      <c r="D30" s="26"/>
      <c r="E30" s="26"/>
      <c r="F30" s="26"/>
      <c r="G30" s="1"/>
    </row>
    <row r="33" spans="1:6" ht="61.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f>C40</f>
        <v>259665.5779</v>
      </c>
      <c r="D35" s="6">
        <f>D40</f>
        <v>1974702.3495</v>
      </c>
      <c r="E35" s="6">
        <f>E40</f>
        <v>1628497.8816000002</v>
      </c>
      <c r="F35" s="6">
        <f>F40</f>
        <v>469146.2258</v>
      </c>
    </row>
    <row r="36" spans="1:6" ht="15">
      <c r="A36" s="2" t="s">
        <v>12</v>
      </c>
      <c r="B36" s="3" t="s">
        <v>40</v>
      </c>
      <c r="C36" s="6">
        <v>1760.2911</v>
      </c>
      <c r="D36" s="6">
        <v>6143.5844</v>
      </c>
      <c r="E36" s="6">
        <f>6873.3139+729</f>
        <v>7602.3139</v>
      </c>
      <c r="F36" s="6">
        <f>1030.5616-729</f>
        <v>301.5616</v>
      </c>
    </row>
    <row r="37" spans="1:6" ht="15">
      <c r="A37" s="2" t="s">
        <v>24</v>
      </c>
      <c r="B37" s="3" t="s">
        <v>41</v>
      </c>
      <c r="C37" s="6">
        <v>0</v>
      </c>
      <c r="D37" s="6">
        <v>607833.1277</v>
      </c>
      <c r="E37" s="6">
        <v>487573.0801</v>
      </c>
      <c r="F37" s="6">
        <v>120260.0476</v>
      </c>
    </row>
    <row r="38" spans="1:6" ht="15">
      <c r="A38" s="2" t="s">
        <v>26</v>
      </c>
      <c r="B38" s="3" t="s">
        <v>42</v>
      </c>
      <c r="C38" s="6">
        <v>257905.2868</v>
      </c>
      <c r="D38" s="6">
        <v>1360725.6374</v>
      </c>
      <c r="E38" s="6">
        <v>1133322.4876</v>
      </c>
      <c r="F38" s="6">
        <v>348584.6166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f>C36+C37+C38</f>
        <v>259665.5779</v>
      </c>
      <c r="D40" s="6">
        <f>D36+D37+D38</f>
        <v>1974702.3495</v>
      </c>
      <c r="E40" s="6">
        <f>E36+E37+E38</f>
        <v>1628497.8816000002</v>
      </c>
      <c r="F40" s="6">
        <f>F36+F37+F38</f>
        <v>469146.2258</v>
      </c>
    </row>
    <row r="41" spans="1:6" ht="15">
      <c r="A41" s="3"/>
      <c r="B41" s="3" t="s">
        <v>37</v>
      </c>
      <c r="C41" s="7"/>
      <c r="D41" s="7"/>
      <c r="E41" s="6">
        <v>82.43110066750847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6" t="s">
        <v>141</v>
      </c>
      <c r="B48" s="26"/>
      <c r="C48" s="26"/>
      <c r="D48" s="26"/>
      <c r="E48" s="26"/>
      <c r="F48" s="26"/>
      <c r="G48" s="1"/>
    </row>
    <row r="50" spans="1:6" ht="39.75" customHeight="1">
      <c r="A50" s="2" t="s">
        <v>43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1" customFormat="1" ht="15">
      <c r="A52" s="20">
        <v>1</v>
      </c>
      <c r="B52" s="20" t="s">
        <v>142</v>
      </c>
      <c r="C52" s="20" t="s">
        <v>49</v>
      </c>
      <c r="D52" s="23">
        <f>E22+E19</f>
        <v>127375.09049999999</v>
      </c>
      <c r="E52" s="20">
        <f>E66-E54</f>
        <v>763995</v>
      </c>
      <c r="F52" s="24">
        <f>C52+D52-E52</f>
        <v>-591608.9095000001</v>
      </c>
    </row>
    <row r="53" spans="1:6" s="21" customFormat="1" ht="15">
      <c r="A53" s="20">
        <v>2</v>
      </c>
      <c r="B53" s="20" t="s">
        <v>50</v>
      </c>
      <c r="C53" s="20">
        <v>18983</v>
      </c>
      <c r="D53" s="20">
        <v>0</v>
      </c>
      <c r="E53" s="20">
        <v>18983</v>
      </c>
      <c r="F53" s="24">
        <v>0</v>
      </c>
    </row>
    <row r="54" spans="1:6" ht="30">
      <c r="A54" s="2" t="s">
        <v>143</v>
      </c>
      <c r="B54" s="13" t="s">
        <v>128</v>
      </c>
      <c r="C54" s="2"/>
      <c r="D54" s="2"/>
      <c r="E54" s="2">
        <f>E53</f>
        <v>18983</v>
      </c>
      <c r="F54" s="19"/>
    </row>
    <row r="55" spans="1:6" s="21" customFormat="1" ht="15">
      <c r="A55" s="20"/>
      <c r="B55" s="20" t="s">
        <v>51</v>
      </c>
      <c r="C55" s="20">
        <f>C52+C53</f>
        <v>63994</v>
      </c>
      <c r="D55" s="24">
        <f>D52</f>
        <v>127375.09049999999</v>
      </c>
      <c r="E55" s="20">
        <f>E52+E53</f>
        <v>782978</v>
      </c>
      <c r="F55" s="24">
        <f>F52</f>
        <v>-591608.9095000001</v>
      </c>
    </row>
    <row r="57" spans="1:6" ht="60" customHeight="1">
      <c r="A57" s="26" t="s">
        <v>52</v>
      </c>
      <c r="B57" s="27"/>
      <c r="C57" s="27"/>
      <c r="D57" s="27"/>
      <c r="E57" s="27"/>
      <c r="F57" s="27"/>
    </row>
    <row r="59" spans="1:5" ht="39.75" customHeight="1">
      <c r="A59" s="2" t="s">
        <v>43</v>
      </c>
      <c r="B59" s="2" t="s">
        <v>44</v>
      </c>
      <c r="C59" s="2" t="s">
        <v>53</v>
      </c>
      <c r="D59" s="2" t="s">
        <v>54</v>
      </c>
      <c r="E59" s="2" t="s">
        <v>47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 t="s">
        <v>55</v>
      </c>
      <c r="C61" s="2"/>
      <c r="D61" s="4"/>
      <c r="E61" s="2" t="s">
        <v>56</v>
      </c>
    </row>
    <row r="62" spans="1:5" ht="15">
      <c r="A62" s="2">
        <v>2</v>
      </c>
      <c r="B62" s="12" t="s">
        <v>125</v>
      </c>
      <c r="C62" s="22" t="s">
        <v>144</v>
      </c>
      <c r="D62" s="6">
        <v>8</v>
      </c>
      <c r="E62" s="2" t="s">
        <v>57</v>
      </c>
    </row>
    <row r="63" spans="1:5" ht="15">
      <c r="A63" s="2">
        <v>3</v>
      </c>
      <c r="B63" s="12" t="s">
        <v>126</v>
      </c>
      <c r="C63" s="13" t="s">
        <v>65</v>
      </c>
      <c r="D63" s="6">
        <v>56</v>
      </c>
      <c r="E63" s="2" t="s">
        <v>58</v>
      </c>
    </row>
    <row r="64" spans="1:5" ht="15">
      <c r="A64" s="2">
        <v>4</v>
      </c>
      <c r="B64" s="12" t="s">
        <v>127</v>
      </c>
      <c r="C64" s="13" t="s">
        <v>65</v>
      </c>
      <c r="D64" s="6">
        <v>2</v>
      </c>
      <c r="E64" s="2">
        <v>189959</v>
      </c>
    </row>
    <row r="65" spans="1:5" ht="30">
      <c r="A65" s="2">
        <v>5</v>
      </c>
      <c r="B65" s="14" t="s">
        <v>128</v>
      </c>
      <c r="C65" s="13" t="s">
        <v>129</v>
      </c>
      <c r="D65" s="6">
        <v>120</v>
      </c>
      <c r="E65" s="2">
        <v>34026</v>
      </c>
    </row>
    <row r="66" spans="1:5" s="21" customFormat="1" ht="15">
      <c r="A66" s="20"/>
      <c r="B66" s="20" t="s">
        <v>51</v>
      </c>
      <c r="C66" s="20"/>
      <c r="D66" s="20"/>
      <c r="E66" s="20">
        <f>E61+E62+E63+E64+E65</f>
        <v>782978</v>
      </c>
    </row>
    <row r="68" spans="1:6" ht="60" customHeight="1">
      <c r="A68" s="29" t="s">
        <v>133</v>
      </c>
      <c r="B68" s="27"/>
      <c r="C68" s="27"/>
      <c r="D68" s="27"/>
      <c r="E68" s="27"/>
      <c r="F68" s="27"/>
    </row>
    <row r="70" spans="1:5" ht="39.75" customHeight="1">
      <c r="A70" s="2" t="s">
        <v>43</v>
      </c>
      <c r="B70" s="2" t="s">
        <v>44</v>
      </c>
      <c r="C70" s="2" t="s">
        <v>53</v>
      </c>
      <c r="D70" s="2" t="s">
        <v>54</v>
      </c>
      <c r="E70" s="2" t="s">
        <v>47</v>
      </c>
    </row>
    <row r="71" spans="1:5" ht="15">
      <c r="A71" s="2">
        <v>1</v>
      </c>
      <c r="B71" s="2">
        <v>2</v>
      </c>
      <c r="C71" s="2">
        <v>3</v>
      </c>
      <c r="D71" s="2">
        <v>4</v>
      </c>
      <c r="E71" s="2">
        <v>5</v>
      </c>
    </row>
    <row r="72" spans="1:5" ht="15">
      <c r="A72" s="2">
        <v>1</v>
      </c>
      <c r="B72" s="3" t="s">
        <v>59</v>
      </c>
      <c r="C72" s="2" t="s">
        <v>60</v>
      </c>
      <c r="D72" s="2">
        <v>36</v>
      </c>
      <c r="E72" s="2" t="s">
        <v>61</v>
      </c>
    </row>
    <row r="73" spans="1:5" ht="15">
      <c r="A73" s="2">
        <v>2</v>
      </c>
      <c r="B73" s="12" t="s">
        <v>130</v>
      </c>
      <c r="C73" s="2" t="s">
        <v>60</v>
      </c>
      <c r="D73" s="2">
        <v>6</v>
      </c>
      <c r="E73" s="2" t="s">
        <v>62</v>
      </c>
    </row>
    <row r="74" spans="1:5" ht="15">
      <c r="A74" s="2">
        <v>3</v>
      </c>
      <c r="B74" s="3" t="s">
        <v>63</v>
      </c>
      <c r="C74" s="2" t="s">
        <v>60</v>
      </c>
      <c r="D74" s="2">
        <v>3</v>
      </c>
      <c r="E74" s="2" t="s">
        <v>64</v>
      </c>
    </row>
    <row r="75" spans="1:5" ht="15">
      <c r="A75" s="2">
        <v>4</v>
      </c>
      <c r="B75" s="12" t="s">
        <v>131</v>
      </c>
      <c r="C75" s="2" t="s">
        <v>65</v>
      </c>
      <c r="D75" s="2">
        <v>2</v>
      </c>
      <c r="E75" s="2" t="s">
        <v>66</v>
      </c>
    </row>
    <row r="76" spans="1:5" ht="15">
      <c r="A76" s="2">
        <v>5</v>
      </c>
      <c r="B76" s="12" t="s">
        <v>132</v>
      </c>
      <c r="C76" s="13" t="s">
        <v>65</v>
      </c>
      <c r="D76" s="2">
        <v>4</v>
      </c>
      <c r="E76" s="2">
        <f>D76*1596</f>
        <v>6384</v>
      </c>
    </row>
    <row r="77" spans="1:5" ht="15">
      <c r="A77" s="2">
        <v>6</v>
      </c>
      <c r="B77" s="3" t="s">
        <v>67</v>
      </c>
      <c r="C77" s="2" t="s">
        <v>65</v>
      </c>
      <c r="D77" s="2">
        <v>2</v>
      </c>
      <c r="E77" s="2" t="s">
        <v>68</v>
      </c>
    </row>
    <row r="78" spans="1:5" ht="15">
      <c r="A78" s="2"/>
      <c r="B78" s="2" t="s">
        <v>51</v>
      </c>
      <c r="C78" s="2"/>
      <c r="D78" s="2"/>
      <c r="E78" s="2">
        <f>E72+E73+E74+E75+E76+E77</f>
        <v>70519</v>
      </c>
    </row>
    <row r="79" spans="1:5" ht="21">
      <c r="A79" s="16" t="s">
        <v>135</v>
      </c>
      <c r="B79" s="17" t="s">
        <v>136</v>
      </c>
      <c r="C79" s="15"/>
      <c r="D79" s="15"/>
      <c r="E79" s="15"/>
    </row>
    <row r="81" spans="1:6" ht="60" customHeight="1">
      <c r="A81" s="29" t="s">
        <v>134</v>
      </c>
      <c r="B81" s="27"/>
      <c r="C81" s="27"/>
      <c r="D81" s="27"/>
      <c r="E81" s="27"/>
      <c r="F81" s="27"/>
    </row>
    <row r="83" spans="1:5" ht="39.75" customHeight="1">
      <c r="A83" s="2" t="s">
        <v>43</v>
      </c>
      <c r="B83" s="2" t="s">
        <v>44</v>
      </c>
      <c r="C83" s="2" t="s">
        <v>53</v>
      </c>
      <c r="D83" s="2" t="s">
        <v>54</v>
      </c>
      <c r="E83" s="2" t="s">
        <v>47</v>
      </c>
    </row>
    <row r="84" spans="1:5" ht="15">
      <c r="A84" s="2">
        <v>1</v>
      </c>
      <c r="B84" s="2">
        <v>2</v>
      </c>
      <c r="C84" s="2">
        <v>3</v>
      </c>
      <c r="D84" s="2">
        <v>4</v>
      </c>
      <c r="E84" s="2">
        <v>5</v>
      </c>
    </row>
    <row r="85" spans="1:5" ht="15">
      <c r="A85" s="2"/>
      <c r="B85" s="25" t="s">
        <v>147</v>
      </c>
      <c r="C85" s="2"/>
      <c r="D85" s="2"/>
      <c r="E85" s="2"/>
    </row>
    <row r="86" spans="1:5" ht="15">
      <c r="A86" s="2">
        <v>1</v>
      </c>
      <c r="B86" s="3" t="s">
        <v>145</v>
      </c>
      <c r="C86" s="2" t="s">
        <v>69</v>
      </c>
      <c r="D86" s="2">
        <v>5</v>
      </c>
      <c r="E86" s="2" t="s">
        <v>70</v>
      </c>
    </row>
    <row r="87" spans="1:5" ht="15">
      <c r="A87" s="2">
        <v>2</v>
      </c>
      <c r="B87" s="3" t="s">
        <v>71</v>
      </c>
      <c r="C87" s="2" t="s">
        <v>72</v>
      </c>
      <c r="D87" s="2">
        <v>128</v>
      </c>
      <c r="E87" s="2" t="s">
        <v>146</v>
      </c>
    </row>
    <row r="88" spans="1:5" ht="15">
      <c r="A88" s="2"/>
      <c r="B88" s="3"/>
      <c r="C88" s="2"/>
      <c r="D88" s="2"/>
      <c r="E88" s="2"/>
    </row>
    <row r="89" spans="1:5" ht="45">
      <c r="A89" s="2">
        <v>1</v>
      </c>
      <c r="B89" s="3" t="s">
        <v>73</v>
      </c>
      <c r="C89" s="2" t="s">
        <v>65</v>
      </c>
      <c r="D89" s="2"/>
      <c r="E89" s="2" t="s">
        <v>74</v>
      </c>
    </row>
    <row r="90" spans="1:5" ht="15">
      <c r="A90" s="2">
        <v>2</v>
      </c>
      <c r="B90" s="3" t="s">
        <v>75</v>
      </c>
      <c r="C90" s="2" t="s">
        <v>72</v>
      </c>
      <c r="D90" s="2">
        <v>2</v>
      </c>
      <c r="E90" s="2">
        <v>965</v>
      </c>
    </row>
    <row r="91" spans="1:5" ht="15">
      <c r="A91" s="2">
        <v>3</v>
      </c>
      <c r="B91" s="3" t="s">
        <v>76</v>
      </c>
      <c r="C91" s="2" t="s">
        <v>77</v>
      </c>
      <c r="D91" s="2">
        <v>143</v>
      </c>
      <c r="E91" s="2" t="s">
        <v>78</v>
      </c>
    </row>
    <row r="92" spans="1:5" ht="30">
      <c r="A92" s="2">
        <v>4</v>
      </c>
      <c r="B92" s="3" t="s">
        <v>79</v>
      </c>
      <c r="C92" s="2" t="s">
        <v>77</v>
      </c>
      <c r="D92" s="2">
        <v>295</v>
      </c>
      <c r="E92" s="2" t="s">
        <v>80</v>
      </c>
    </row>
    <row r="93" spans="1:5" ht="15">
      <c r="A93" s="2">
        <v>5</v>
      </c>
      <c r="B93" s="3" t="s">
        <v>81</v>
      </c>
      <c r="C93" s="2" t="s">
        <v>60</v>
      </c>
      <c r="D93" s="2" t="s">
        <v>82</v>
      </c>
      <c r="E93" s="2" t="s">
        <v>83</v>
      </c>
    </row>
    <row r="94" spans="1:5" ht="15">
      <c r="A94" s="2"/>
      <c r="B94" s="2" t="s">
        <v>51</v>
      </c>
      <c r="C94" s="2"/>
      <c r="D94" s="2"/>
      <c r="E94" s="2" t="s">
        <v>84</v>
      </c>
    </row>
    <row r="95" spans="1:2" ht="21">
      <c r="A95" s="16" t="s">
        <v>135</v>
      </c>
      <c r="B95" s="17" t="s">
        <v>136</v>
      </c>
    </row>
    <row r="97" spans="1:7" ht="60" customHeight="1">
      <c r="A97" s="26" t="s">
        <v>85</v>
      </c>
      <c r="B97" s="26"/>
      <c r="C97" s="26"/>
      <c r="D97" s="26"/>
      <c r="E97" s="26"/>
      <c r="F97" s="26"/>
      <c r="G97" s="1"/>
    </row>
    <row r="99" spans="1:3" ht="39.75" customHeight="1">
      <c r="A99" s="2" t="s">
        <v>4</v>
      </c>
      <c r="B99" s="2" t="s">
        <v>86</v>
      </c>
      <c r="C99" s="2" t="s">
        <v>87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88</v>
      </c>
      <c r="C101" s="2">
        <v>211</v>
      </c>
    </row>
    <row r="102" spans="1:3" ht="15">
      <c r="A102" s="2" t="s">
        <v>89</v>
      </c>
      <c r="B102" s="3" t="s">
        <v>90</v>
      </c>
      <c r="C102" s="2">
        <v>8</v>
      </c>
    </row>
    <row r="103" spans="1:3" ht="15">
      <c r="A103" s="2" t="s">
        <v>91</v>
      </c>
      <c r="B103" s="3" t="s">
        <v>92</v>
      </c>
      <c r="C103" s="2">
        <v>203</v>
      </c>
    </row>
    <row r="104" spans="1:3" ht="15">
      <c r="A104" s="2">
        <v>2</v>
      </c>
      <c r="B104" s="3" t="s">
        <v>93</v>
      </c>
      <c r="C104" s="2">
        <v>26</v>
      </c>
    </row>
    <row r="105" spans="1:3" ht="15">
      <c r="A105" s="2">
        <v>3</v>
      </c>
      <c r="B105" s="3" t="s">
        <v>94</v>
      </c>
      <c r="C105" s="2">
        <v>1</v>
      </c>
    </row>
    <row r="108" spans="1:4" ht="60" customHeight="1">
      <c r="A108" s="26" t="s">
        <v>95</v>
      </c>
      <c r="B108" s="27"/>
      <c r="C108" s="27"/>
      <c r="D108" s="27"/>
    </row>
    <row r="110" spans="1:4" ht="57" customHeight="1">
      <c r="A110" s="2" t="s">
        <v>43</v>
      </c>
      <c r="B110" s="2" t="s">
        <v>96</v>
      </c>
      <c r="C110" s="2" t="s">
        <v>97</v>
      </c>
      <c r="D110" s="2" t="s">
        <v>98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26" t="s">
        <v>99</v>
      </c>
      <c r="B113" s="27"/>
      <c r="C113" s="27"/>
      <c r="D113" s="27"/>
      <c r="E113" s="27"/>
      <c r="F113" s="27"/>
    </row>
    <row r="115" spans="1:5" ht="39.75" customHeight="1">
      <c r="A115" s="2" t="s">
        <v>43</v>
      </c>
      <c r="B115" s="2" t="s">
        <v>44</v>
      </c>
      <c r="C115" s="2" t="s">
        <v>53</v>
      </c>
      <c r="D115" s="2" t="s">
        <v>54</v>
      </c>
      <c r="E115" s="2" t="s">
        <v>47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26" t="s">
        <v>100</v>
      </c>
      <c r="B121" s="27"/>
      <c r="C121" s="27"/>
      <c r="D121" s="27"/>
      <c r="E121" s="27"/>
      <c r="F121" s="27"/>
    </row>
    <row r="123" spans="1:5" ht="39.75" customHeight="1">
      <c r="A123" s="2" t="s">
        <v>43</v>
      </c>
      <c r="B123" s="2" t="s">
        <v>44</v>
      </c>
      <c r="C123" s="2" t="s">
        <v>53</v>
      </c>
      <c r="D123" s="2" t="s">
        <v>54</v>
      </c>
      <c r="E123" s="2" t="s">
        <v>47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81:F81"/>
    <mergeCell ref="A108:D108"/>
    <mergeCell ref="A113:F113"/>
    <mergeCell ref="A121:F121"/>
    <mergeCell ref="A1:F1"/>
    <mergeCell ref="A9:F9"/>
    <mergeCell ref="A30:F30"/>
    <mergeCell ref="A48:F48"/>
    <mergeCell ref="A97:F97"/>
    <mergeCell ref="A57:F57"/>
    <mergeCell ref="A68:F6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8"/>
  <sheetViews>
    <sheetView workbookViewId="0" topLeftCell="A1">
      <selection activeCell="G19" sqref="G19"/>
    </sheetView>
  </sheetViews>
  <sheetFormatPr defaultColWidth="9.140625" defaultRowHeight="15"/>
  <cols>
    <col min="1" max="1" width="5.00390625" style="0" customWidth="1"/>
    <col min="2" max="2" width="14.00390625" style="0" customWidth="1"/>
    <col min="3" max="3" width="15.7109375" style="0" customWidth="1"/>
    <col min="4" max="4" width="13.28125" style="0" customWidth="1"/>
    <col min="5" max="5" width="12.57421875" style="0" customWidth="1"/>
    <col min="6" max="6" width="13.28125" style="0" customWidth="1"/>
    <col min="7" max="7" width="12.140625" style="0" customWidth="1"/>
    <col min="8" max="8" width="9.7109375" style="0" customWidth="1"/>
    <col min="9" max="9" width="20.421875" style="0" customWidth="1"/>
    <col min="10" max="10" width="15.00390625" style="0" customWidth="1"/>
  </cols>
  <sheetData>
    <row r="3" spans="1:10" ht="60" customHeight="1">
      <c r="A3" s="26" t="s">
        <v>101</v>
      </c>
      <c r="B3" s="26"/>
      <c r="C3" s="26"/>
      <c r="D3" s="26"/>
      <c r="E3" s="26"/>
      <c r="F3" s="26"/>
      <c r="G3" s="26"/>
      <c r="H3" s="26"/>
      <c r="I3" s="26"/>
      <c r="J3" s="1"/>
    </row>
    <row r="5" spans="1:9" ht="110.25" customHeight="1">
      <c r="A5" s="2" t="s">
        <v>102</v>
      </c>
      <c r="B5" s="2" t="s">
        <v>103</v>
      </c>
      <c r="C5" s="2" t="s">
        <v>104</v>
      </c>
      <c r="D5" s="2" t="s">
        <v>105</v>
      </c>
      <c r="E5" s="2" t="s">
        <v>106</v>
      </c>
      <c r="F5" s="2" t="s">
        <v>107</v>
      </c>
      <c r="G5" s="2" t="s">
        <v>108</v>
      </c>
      <c r="H5" s="2" t="s">
        <v>109</v>
      </c>
      <c r="I5" s="2" t="s">
        <v>110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26" t="s">
        <v>111</v>
      </c>
      <c r="B10" s="27"/>
      <c r="C10" s="27"/>
      <c r="D10" s="27"/>
      <c r="E10" s="27"/>
    </row>
    <row r="12" spans="1:3" ht="39.75" customHeight="1">
      <c r="A12" s="2" t="s">
        <v>102</v>
      </c>
      <c r="B12" s="2" t="s">
        <v>112</v>
      </c>
      <c r="C12" s="2" t="s">
        <v>113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20</v>
      </c>
      <c r="C14" s="2" t="s">
        <v>114</v>
      </c>
    </row>
    <row r="15" spans="1:3" ht="15">
      <c r="A15" s="2">
        <v>2</v>
      </c>
      <c r="B15" s="2">
        <v>24</v>
      </c>
      <c r="C15" s="2" t="s">
        <v>115</v>
      </c>
    </row>
    <row r="16" spans="1:3" ht="15">
      <c r="A16" s="2">
        <v>3</v>
      </c>
      <c r="B16" s="2">
        <v>40</v>
      </c>
      <c r="C16" s="2" t="s">
        <v>116</v>
      </c>
    </row>
    <row r="17" spans="1:3" ht="15">
      <c r="A17" s="2">
        <v>4</v>
      </c>
      <c r="B17" s="2">
        <v>49</v>
      </c>
      <c r="C17" s="2" t="s">
        <v>117</v>
      </c>
    </row>
    <row r="18" spans="1:3" ht="15">
      <c r="A18" s="2">
        <v>5</v>
      </c>
      <c r="B18" s="2">
        <v>88</v>
      </c>
      <c r="C18" s="2" t="s">
        <v>118</v>
      </c>
    </row>
    <row r="19" spans="1:3" ht="15">
      <c r="A19" s="2">
        <v>6</v>
      </c>
      <c r="B19" s="2">
        <v>89</v>
      </c>
      <c r="C19" s="2" t="s">
        <v>119</v>
      </c>
    </row>
    <row r="20" spans="1:3" ht="15">
      <c r="A20" s="2">
        <v>7</v>
      </c>
      <c r="B20" s="2">
        <v>91</v>
      </c>
      <c r="C20" s="2" t="s">
        <v>120</v>
      </c>
    </row>
    <row r="21" spans="1:3" ht="15">
      <c r="A21" s="2">
        <v>8</v>
      </c>
      <c r="B21" s="2">
        <v>93</v>
      </c>
      <c r="C21" s="2" t="s">
        <v>121</v>
      </c>
    </row>
    <row r="22" spans="1:3" ht="15">
      <c r="A22" s="2">
        <v>9</v>
      </c>
      <c r="B22" s="2">
        <v>93</v>
      </c>
      <c r="C22" s="2" t="s">
        <v>122</v>
      </c>
    </row>
    <row r="23" spans="1:3" ht="15">
      <c r="A23" s="2">
        <v>10</v>
      </c>
      <c r="B23" s="2">
        <v>97</v>
      </c>
      <c r="C23" s="2" t="s">
        <v>123</v>
      </c>
    </row>
    <row r="24" spans="1:3" ht="15">
      <c r="A24" s="2">
        <v>11</v>
      </c>
      <c r="B24" s="2">
        <v>113</v>
      </c>
      <c r="C24" s="2" t="s">
        <v>124</v>
      </c>
    </row>
    <row r="26" spans="1:5" ht="15">
      <c r="A26" s="18" t="s">
        <v>137</v>
      </c>
      <c r="E26" s="18" t="s">
        <v>138</v>
      </c>
    </row>
    <row r="28" spans="1:5" ht="15">
      <c r="A28" s="18" t="s">
        <v>139</v>
      </c>
      <c r="E28" s="18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2015-03-30T05:17:45Z</cp:lastPrinted>
  <dcterms:created xsi:type="dcterms:W3CDTF">2015-03-24T11:07:29Z</dcterms:created>
  <dcterms:modified xsi:type="dcterms:W3CDTF">2015-03-31T12:46:05Z</dcterms:modified>
  <cp:category/>
  <cp:version/>
  <cp:contentType/>
  <cp:contentStatus/>
</cp:coreProperties>
</file>