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18" i="1" l="1"/>
  <c r="F56" i="1" l="1"/>
  <c r="F57" i="1"/>
  <c r="D58" i="1"/>
  <c r="E58" i="1"/>
  <c r="C58" i="1"/>
  <c r="E65" i="1"/>
  <c r="E66" i="1" l="1"/>
  <c r="F55" i="1"/>
  <c r="F58" i="1" s="1"/>
  <c r="A34" i="1"/>
  <c r="A35" i="1" s="1"/>
</calcChain>
</file>

<file path=xl/sharedStrings.xml><?xml version="1.0" encoding="utf-8"?>
<sst xmlns="http://schemas.openxmlformats.org/spreadsheetml/2006/main" count="128" uniqueCount="97">
  <si>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</si>
  <si>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</si>
  <si>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</si>
  <si>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</si>
  <si>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</si>
  <si>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</si>
  <si>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</si>
  <si>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</si>
  <si>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</si>
  <si>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</si>
  <si>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</si>
  <si>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</si>
  <si>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</si>
  <si>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</si>
  <si>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</si>
  <si>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</si>
  <si>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</si>
  <si>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</si>
  <si>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</si>
  <si>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</si>
  <si>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</si>
  <si>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</si>
  <si>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</si>
  <si>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</si>
  <si>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</si>
  <si>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</si>
  <si>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</si>
  <si>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</si>
  <si>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</si>
  <si>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</si>
  <si>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</si>
  <si>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</si>
  <si>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</si>
  <si>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</si>
  <si>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</si>
  <si>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</si>
  <si>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</si>
  <si>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</si>
  <si>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</si>
  <si>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</si>
  <si>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</si>
  <si>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</si>
  <si>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</si>
  <si>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</si>
  <si>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</si>
  <si>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</si>
  <si>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</si>
  <si>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</si>
  <si>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</si>
  <si>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</si>
  <si>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</si>
  <si>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</si>
  <si>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</si>
  <si>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</si>
  <si>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</si>
  <si>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</si>
  <si>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</si>
  <si>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</si>
  <si>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</si>
  <si>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</si>
  <si>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</si>
  <si>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</si>
  <si>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</si>
  <si>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</si>
  <si>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Отчет об исполнении управляющей организацией договора управления дома: Монтажников д.6 за 2017 год</t>
  </si>
  <si>
    <t>1</t>
  </si>
  <si>
    <t>5</t>
  </si>
  <si>
    <t>7</t>
  </si>
  <si>
    <t>9</t>
  </si>
  <si>
    <t>21</t>
  </si>
  <si>
    <t>35</t>
  </si>
  <si>
    <t>64</t>
  </si>
  <si>
    <t>Сальдо на                    01.01.2018</t>
  </si>
  <si>
    <t>шт</t>
  </si>
  <si>
    <t>Установка зеркал в кабины лифтов</t>
  </si>
  <si>
    <t>в том числе ТО системы дымоудаления и пожаротушения</t>
  </si>
  <si>
    <t>ТО системы дымоудаления и пожаротушения</t>
  </si>
  <si>
    <t>Итого</t>
  </si>
  <si>
    <t>*протокол от 31.03.2017г. О приостановке выполнения работ по обслуживанию системы дымоудаления и пожаротушения</t>
  </si>
  <si>
    <t>и зачислении полученных средств по данной услуге в счет "текущего ремонта"</t>
  </si>
  <si>
    <t>ГВС</t>
  </si>
  <si>
    <t>часы</t>
  </si>
  <si>
    <t>АО "УТСК"</t>
  </si>
  <si>
    <t>квартиры не оборудованные ИПУ</t>
  </si>
  <si>
    <t>реестр №5 отключений ГВС за июль 2017г.</t>
  </si>
  <si>
    <t>20:45 23.06.2017-02:00 25.06.2017, 15:15 05.07.2017-00:00 19.07.2017</t>
  </si>
  <si>
    <t>ВСЕ</t>
  </si>
  <si>
    <t>ТЭ для целей ГВС</t>
  </si>
  <si>
    <t>Отчет ОДПУ ГВС</t>
  </si>
  <si>
    <t>весь период</t>
  </si>
  <si>
    <t>проценты</t>
  </si>
  <si>
    <t>Сумма долга, руб.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</si>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</sst>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5" formatCode="[$-419]mmmm\ yyyy;@"/>
  </numFmts>
  <fonts count="17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0" fillId="0" borderId="0" xfId="0" applyFill="1" applyAlignment="1" applyProtection="1">
      <alignment horizontal="left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0" fontId="16" fillId="0" borderId="8" xfId="0" applyFont="1" applyFill="1" applyBorder="1" applyAlignment="1" applyProtection="1">
      <alignment horizontal="left"/>
    </xf>
    <xf numFmtId="0" fontId="16" fillId="0" borderId="0" xfId="0" applyFont="1" applyFill="1" applyProtection="1"/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0" fillId="0" borderId="2" xfId="0" applyNumberFormat="1" applyFill="1" applyBorder="1" applyAlignment="1" applyProtection="1">
      <alignment horizontal="center" vertical="center" wrapText="1"/>
    </xf>
    <xf numFmtId="1" fontId="0" fillId="0" borderId="3" xfId="0" applyNumberFormat="1" applyFill="1" applyBorder="1" applyAlignment="1" applyProtection="1">
      <alignment horizontal="center"/>
    </xf>
    <xf numFmtId="1" fontId="0" fillId="0" borderId="10" xfId="0" applyNumberFormat="1" applyFill="1" applyBorder="1" applyAlignment="1" applyProtection="1">
      <alignment horizontal="center"/>
    </xf>
    <xf numFmtId="1" fontId="3" fillId="0" borderId="10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showRuler="0" zoomScaleNormal="100" workbookViewId="0">
      <selection activeCell="A83" sqref="A8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85" t="s">
        <v>64</v>
      </c>
      <c r="B1" s="86"/>
      <c r="C1" s="86"/>
      <c r="D1" s="86"/>
      <c r="E1" s="86"/>
      <c r="F1" s="86"/>
    </row>
    <row r="4" spans="1:6" ht="18" x14ac:dyDescent="0.35">
      <c r="B4" s="2" t="s">
        <v>0</v>
      </c>
      <c r="C4" s="53">
        <v>1986</v>
      </c>
    </row>
    <row r="5" spans="1:6" ht="18" x14ac:dyDescent="0.35">
      <c r="B5" s="2" t="s">
        <v>1</v>
      </c>
      <c r="C5" s="54">
        <v>3759.8</v>
      </c>
    </row>
    <row r="6" spans="1:6" ht="18" x14ac:dyDescent="0.35">
      <c r="B6" s="2"/>
      <c r="C6" s="83"/>
    </row>
    <row r="8" spans="1:6" ht="40.049999999999997" customHeight="1" x14ac:dyDescent="0.3">
      <c r="A8" s="84" t="s">
        <v>2</v>
      </c>
      <c r="B8" s="84"/>
      <c r="C8" s="84"/>
      <c r="D8" s="84"/>
      <c r="E8" s="84"/>
      <c r="F8" s="84"/>
    </row>
    <row r="10" spans="1:6" ht="70.05" customHeight="1" x14ac:dyDescent="0.3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6" customFormat="1" x14ac:dyDescent="0.3">
      <c r="A12" s="4" t="s">
        <v>9</v>
      </c>
      <c r="B12" s="5" t="s">
        <v>10</v>
      </c>
      <c r="C12" s="73"/>
      <c r="D12" s="73"/>
      <c r="E12" s="73"/>
      <c r="F12" s="73"/>
    </row>
    <row r="13" spans="1:6" s="9" customFormat="1" ht="30.75" customHeight="1" x14ac:dyDescent="0.3">
      <c r="A13" s="43">
        <v>1</v>
      </c>
      <c r="B13" s="8" t="s">
        <v>11</v>
      </c>
      <c r="C13" s="74">
        <v>142348.03</v>
      </c>
      <c r="D13" s="74">
        <v>397026.08</v>
      </c>
      <c r="E13" s="74">
        <v>369600.40999999992</v>
      </c>
      <c r="F13" s="74">
        <v>169773.71</v>
      </c>
    </row>
    <row r="14" spans="1:6" s="9" customFormat="1" ht="14.4" customHeight="1" x14ac:dyDescent="0.3">
      <c r="A14" s="43"/>
      <c r="B14" s="62" t="s">
        <v>75</v>
      </c>
      <c r="C14" s="75">
        <v>17231.849999999999</v>
      </c>
      <c r="D14" s="75">
        <v>54139.92</v>
      </c>
      <c r="E14" s="75">
        <v>49515.81</v>
      </c>
      <c r="F14" s="75">
        <v>21855.95</v>
      </c>
    </row>
    <row r="15" spans="1:6" x14ac:dyDescent="0.3">
      <c r="A15" s="11">
        <v>2</v>
      </c>
      <c r="B15" s="10" t="s">
        <v>12</v>
      </c>
      <c r="C15" s="74">
        <v>62438.630000000005</v>
      </c>
      <c r="D15" s="74">
        <v>156554.69000000012</v>
      </c>
      <c r="E15" s="74">
        <v>147714.26999999996</v>
      </c>
      <c r="F15" s="74">
        <v>71279.03</v>
      </c>
    </row>
    <row r="16" spans="1:6" x14ac:dyDescent="0.3">
      <c r="A16" s="11">
        <v>3</v>
      </c>
      <c r="B16" s="10" t="s">
        <v>13</v>
      </c>
      <c r="C16" s="74">
        <v>97602.34</v>
      </c>
      <c r="D16" s="74">
        <v>260322.84999999995</v>
      </c>
      <c r="E16" s="74">
        <v>243078.30000000002</v>
      </c>
      <c r="F16" s="74">
        <v>114846.84</v>
      </c>
    </row>
    <row r="17" spans="1:7" x14ac:dyDescent="0.3">
      <c r="A17" s="11">
        <v>4</v>
      </c>
      <c r="B17" s="10" t="s">
        <v>14</v>
      </c>
      <c r="C17" s="74">
        <v>37179.269999999997</v>
      </c>
      <c r="D17" s="74">
        <v>115799.13999999996</v>
      </c>
      <c r="E17" s="74">
        <v>110338.46</v>
      </c>
      <c r="F17" s="74">
        <v>42639.95</v>
      </c>
    </row>
    <row r="18" spans="1:7" x14ac:dyDescent="0.3">
      <c r="A18" s="11">
        <v>5</v>
      </c>
      <c r="B18" s="10" t="s">
        <v>15</v>
      </c>
      <c r="C18" s="74">
        <v>40587.93</v>
      </c>
      <c r="D18" s="74">
        <v>108279.84000000003</v>
      </c>
      <c r="E18" s="74">
        <f>69882+31380.72</f>
        <v>101262.72</v>
      </c>
      <c r="F18" s="74">
        <v>47605.06</v>
      </c>
      <c r="G18" s="72"/>
    </row>
    <row r="19" spans="1:7" x14ac:dyDescent="0.3">
      <c r="A19" s="11">
        <v>6</v>
      </c>
      <c r="B19" s="10" t="s">
        <v>16</v>
      </c>
      <c r="C19" s="74">
        <v>30986.789999999997</v>
      </c>
      <c r="D19" s="74">
        <v>79104.589999999982</v>
      </c>
      <c r="E19" s="74">
        <v>71543.790000000008</v>
      </c>
      <c r="F19" s="74">
        <v>38547.54</v>
      </c>
    </row>
    <row r="20" spans="1:7" ht="28.8" x14ac:dyDescent="0.3">
      <c r="A20" s="11">
        <v>7</v>
      </c>
      <c r="B20" s="10" t="s">
        <v>17</v>
      </c>
      <c r="C20" s="74">
        <v>92687.13</v>
      </c>
      <c r="D20" s="74">
        <v>223778.32000000007</v>
      </c>
      <c r="E20" s="74">
        <v>212655.40999999997</v>
      </c>
      <c r="F20" s="74">
        <v>103810</v>
      </c>
    </row>
    <row r="21" spans="1:7" x14ac:dyDescent="0.3">
      <c r="A21" s="11">
        <v>8</v>
      </c>
      <c r="B21" s="10" t="s">
        <v>18</v>
      </c>
      <c r="C21" s="74">
        <v>16474.29</v>
      </c>
      <c r="D21" s="74">
        <v>63163.240000000005</v>
      </c>
      <c r="E21" s="74">
        <v>57901.209999999992</v>
      </c>
      <c r="F21" s="74">
        <v>21736.33</v>
      </c>
    </row>
    <row r="22" spans="1:7" s="14" customFormat="1" ht="28.8" x14ac:dyDescent="0.3">
      <c r="A22" s="12" t="s">
        <v>19</v>
      </c>
      <c r="B22" s="13" t="s">
        <v>20</v>
      </c>
      <c r="C22" s="73"/>
      <c r="D22" s="73"/>
      <c r="E22" s="73"/>
      <c r="F22" s="73"/>
    </row>
    <row r="23" spans="1:7" x14ac:dyDescent="0.3">
      <c r="A23" s="11" t="s">
        <v>21</v>
      </c>
      <c r="B23" s="10" t="s">
        <v>22</v>
      </c>
      <c r="C23" s="74">
        <v>0</v>
      </c>
      <c r="D23" s="74">
        <v>10828.049999999997</v>
      </c>
      <c r="E23" s="74">
        <v>8479.1299999999992</v>
      </c>
      <c r="F23" s="74">
        <v>2348.89</v>
      </c>
    </row>
    <row r="24" spans="1:7" ht="25.8" customHeight="1" x14ac:dyDescent="0.3">
      <c r="A24" s="11" t="s">
        <v>23</v>
      </c>
      <c r="B24" s="15" t="s">
        <v>24</v>
      </c>
      <c r="C24" s="74">
        <v>0</v>
      </c>
      <c r="D24" s="74">
        <v>48500.38</v>
      </c>
      <c r="E24" s="74">
        <v>38471.450000000004</v>
      </c>
      <c r="F24" s="74">
        <v>10028.91</v>
      </c>
    </row>
    <row r="25" spans="1:7" ht="19.95" customHeight="1" x14ac:dyDescent="0.3"/>
    <row r="26" spans="1:7" ht="19.95" customHeight="1" x14ac:dyDescent="0.3"/>
    <row r="27" spans="1:7" ht="19.95" customHeight="1" x14ac:dyDescent="0.3"/>
    <row r="28" spans="1:7" s="55" customFormat="1" ht="40.049999999999997" customHeight="1" x14ac:dyDescent="0.3">
      <c r="A28" s="84" t="s">
        <v>25</v>
      </c>
      <c r="B28" s="84"/>
      <c r="C28" s="84"/>
      <c r="D28" s="84"/>
      <c r="E28" s="84"/>
      <c r="F28" s="84"/>
    </row>
    <row r="30" spans="1:7" ht="70.05" customHeight="1" x14ac:dyDescent="0.3">
      <c r="A30" s="3" t="s">
        <v>3</v>
      </c>
      <c r="B30" s="3" t="s">
        <v>4</v>
      </c>
      <c r="C30" s="3" t="s">
        <v>5</v>
      </c>
      <c r="D30" s="3" t="s">
        <v>6</v>
      </c>
      <c r="E30" s="3" t="s">
        <v>7</v>
      </c>
      <c r="F30" s="3" t="s">
        <v>8</v>
      </c>
    </row>
    <row r="31" spans="1:7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7" x14ac:dyDescent="0.3">
      <c r="A32" s="3" t="s">
        <v>9</v>
      </c>
      <c r="B32" s="10" t="s">
        <v>26</v>
      </c>
      <c r="C32" s="73"/>
      <c r="D32" s="73"/>
      <c r="E32" s="73"/>
      <c r="F32" s="73"/>
    </row>
    <row r="33" spans="1:6" x14ac:dyDescent="0.3">
      <c r="A33" s="11">
        <v>1</v>
      </c>
      <c r="B33" s="10" t="s">
        <v>27</v>
      </c>
      <c r="C33" s="74">
        <v>8352.93</v>
      </c>
      <c r="D33" s="74">
        <v>1520.4</v>
      </c>
      <c r="E33" s="74">
        <v>4288.7500000000009</v>
      </c>
      <c r="F33" s="74">
        <v>5584.57</v>
      </c>
    </row>
    <row r="34" spans="1:6" x14ac:dyDescent="0.3">
      <c r="A34" s="3">
        <f>A33+1</f>
        <v>2</v>
      </c>
      <c r="B34" s="10" t="s">
        <v>28</v>
      </c>
      <c r="C34" s="74">
        <v>167802.22000000003</v>
      </c>
      <c r="D34" s="74">
        <v>0</v>
      </c>
      <c r="E34" s="74">
        <v>29845.16</v>
      </c>
      <c r="F34" s="74">
        <v>137957.07999999996</v>
      </c>
    </row>
    <row r="35" spans="1:6" x14ac:dyDescent="0.3">
      <c r="A35" s="3">
        <f>A34+1</f>
        <v>3</v>
      </c>
      <c r="B35" s="10" t="s">
        <v>29</v>
      </c>
      <c r="C35" s="74">
        <v>579340.31000000006</v>
      </c>
      <c r="D35" s="74">
        <v>1171441.1999999997</v>
      </c>
      <c r="E35" s="74">
        <v>1056227.7</v>
      </c>
      <c r="F35" s="74">
        <v>694553.8</v>
      </c>
    </row>
    <row r="36" spans="1:6" x14ac:dyDescent="0.3">
      <c r="A36" s="80"/>
      <c r="B36" s="81"/>
      <c r="C36" s="82"/>
      <c r="D36" s="82"/>
      <c r="E36" s="82"/>
      <c r="F36" s="82"/>
    </row>
    <row r="37" spans="1:6" x14ac:dyDescent="0.3">
      <c r="A37" s="80"/>
      <c r="B37" s="81"/>
      <c r="C37" s="82"/>
      <c r="D37" s="82"/>
      <c r="E37" s="82"/>
      <c r="F37" s="82"/>
    </row>
    <row r="38" spans="1:6" x14ac:dyDescent="0.3">
      <c r="A38" s="80"/>
      <c r="B38" s="81"/>
      <c r="C38" s="82"/>
      <c r="D38" s="82"/>
      <c r="E38" s="82"/>
      <c r="F38" s="82"/>
    </row>
    <row r="39" spans="1:6" x14ac:dyDescent="0.3">
      <c r="A39" s="80"/>
      <c r="B39" s="81"/>
      <c r="C39" s="82"/>
      <c r="D39" s="82"/>
      <c r="E39" s="82"/>
      <c r="F39" s="82"/>
    </row>
    <row r="40" spans="1:6" x14ac:dyDescent="0.3">
      <c r="A40" s="80"/>
      <c r="B40" s="81"/>
      <c r="C40" s="82"/>
      <c r="D40" s="82"/>
      <c r="E40" s="82"/>
      <c r="F40" s="82"/>
    </row>
    <row r="41" spans="1:6" x14ac:dyDescent="0.3">
      <c r="A41" s="80"/>
      <c r="B41" s="81"/>
      <c r="C41" s="82"/>
      <c r="D41" s="82"/>
      <c r="E41" s="82"/>
      <c r="F41" s="82"/>
    </row>
    <row r="42" spans="1:6" x14ac:dyDescent="0.3">
      <c r="A42" s="80"/>
      <c r="B42" s="81"/>
      <c r="C42" s="82"/>
      <c r="D42" s="82"/>
      <c r="E42" s="82"/>
      <c r="F42" s="82"/>
    </row>
    <row r="43" spans="1:6" x14ac:dyDescent="0.3">
      <c r="A43" s="80"/>
      <c r="B43" s="81"/>
      <c r="C43" s="82"/>
      <c r="D43" s="82"/>
      <c r="E43" s="82"/>
      <c r="F43" s="82"/>
    </row>
    <row r="44" spans="1:6" x14ac:dyDescent="0.3">
      <c r="A44" s="80"/>
      <c r="B44" s="81"/>
      <c r="C44" s="82"/>
      <c r="D44" s="82"/>
      <c r="E44" s="82"/>
      <c r="F44" s="82"/>
    </row>
    <row r="45" spans="1:6" x14ac:dyDescent="0.3">
      <c r="A45" s="80"/>
      <c r="B45" s="81"/>
      <c r="C45" s="82"/>
      <c r="D45" s="82"/>
      <c r="E45" s="82"/>
      <c r="F45" s="82"/>
    </row>
    <row r="46" spans="1:6" x14ac:dyDescent="0.3">
      <c r="A46" s="80"/>
      <c r="B46" s="81"/>
      <c r="C46" s="82"/>
      <c r="D46" s="82"/>
      <c r="E46" s="82"/>
      <c r="F46" s="82"/>
    </row>
    <row r="47" spans="1:6" x14ac:dyDescent="0.3">
      <c r="A47" s="80"/>
      <c r="B47" s="81"/>
      <c r="C47" s="82"/>
      <c r="D47" s="82"/>
      <c r="E47" s="82"/>
      <c r="F47" s="82"/>
    </row>
    <row r="48" spans="1:6" x14ac:dyDescent="0.3">
      <c r="A48" s="80"/>
      <c r="B48" s="81"/>
      <c r="C48" s="82"/>
      <c r="D48" s="82"/>
      <c r="E48" s="82"/>
      <c r="F48" s="82"/>
    </row>
    <row r="49" spans="1:6" x14ac:dyDescent="0.3">
      <c r="A49" s="80"/>
      <c r="B49" s="81"/>
      <c r="C49" s="82"/>
      <c r="D49" s="82"/>
      <c r="E49" s="82"/>
      <c r="F49" s="82"/>
    </row>
    <row r="50" spans="1:6" x14ac:dyDescent="0.3">
      <c r="A50" s="80"/>
      <c r="B50" s="81"/>
      <c r="C50" s="82"/>
      <c r="D50" s="82"/>
      <c r="E50" s="82"/>
      <c r="F50" s="82"/>
    </row>
    <row r="51" spans="1:6" x14ac:dyDescent="0.3">
      <c r="A51" s="80"/>
      <c r="B51" s="81"/>
      <c r="C51" s="82"/>
      <c r="D51" s="82"/>
      <c r="E51" s="82"/>
      <c r="F51" s="82"/>
    </row>
    <row r="52" spans="1:6" ht="40.049999999999997" customHeight="1" x14ac:dyDescent="0.3">
      <c r="A52" s="87" t="s">
        <v>30</v>
      </c>
      <c r="B52" s="84"/>
      <c r="C52" s="84"/>
      <c r="D52" s="84"/>
      <c r="E52" s="84"/>
      <c r="F52" s="84"/>
    </row>
    <row r="53" spans="1:6" ht="70.05" customHeight="1" x14ac:dyDescent="0.3">
      <c r="A53" s="3" t="s">
        <v>31</v>
      </c>
      <c r="B53" s="3" t="s">
        <v>32</v>
      </c>
      <c r="C53" s="3" t="s">
        <v>33</v>
      </c>
      <c r="D53" s="3" t="s">
        <v>34</v>
      </c>
      <c r="E53" s="3" t="s">
        <v>35</v>
      </c>
      <c r="F53" s="7" t="s">
        <v>72</v>
      </c>
    </row>
    <row r="54" spans="1:6" x14ac:dyDescent="0.3">
      <c r="A54" s="3">
        <v>1</v>
      </c>
      <c r="B54" s="3">
        <v>2</v>
      </c>
      <c r="C54" s="3">
        <v>3</v>
      </c>
      <c r="D54" s="3">
        <v>4</v>
      </c>
      <c r="E54" s="3">
        <v>5</v>
      </c>
      <c r="F54" s="3">
        <v>6</v>
      </c>
    </row>
    <row r="55" spans="1:6" ht="15" customHeight="1" x14ac:dyDescent="0.3">
      <c r="A55" s="16">
        <v>1</v>
      </c>
      <c r="B55" s="17" t="s">
        <v>14</v>
      </c>
      <c r="C55" s="76">
        <v>64402</v>
      </c>
      <c r="D55" s="76">
        <v>111985.62</v>
      </c>
      <c r="E55" s="76">
        <v>1800</v>
      </c>
      <c r="F55" s="76">
        <f>C55+D55-E55</f>
        <v>174587.62</v>
      </c>
    </row>
    <row r="56" spans="1:6" ht="14.4" customHeight="1" x14ac:dyDescent="0.3">
      <c r="A56" s="18">
        <v>2</v>
      </c>
      <c r="B56" s="19" t="s">
        <v>36</v>
      </c>
      <c r="C56" s="77">
        <v>0</v>
      </c>
      <c r="D56" s="77">
        <v>0</v>
      </c>
      <c r="E56" s="77">
        <v>0</v>
      </c>
      <c r="F56" s="76">
        <f t="shared" ref="F56:F57" si="0">C56+D56-E56</f>
        <v>0</v>
      </c>
    </row>
    <row r="57" spans="1:6" ht="14.4" customHeight="1" x14ac:dyDescent="0.3">
      <c r="A57" s="63">
        <v>3</v>
      </c>
      <c r="B57" s="64" t="s">
        <v>76</v>
      </c>
      <c r="C57" s="78">
        <v>0</v>
      </c>
      <c r="D57" s="78">
        <v>49515.81</v>
      </c>
      <c r="E57" s="78">
        <v>0</v>
      </c>
      <c r="F57" s="76">
        <f t="shared" si="0"/>
        <v>49515.81</v>
      </c>
    </row>
    <row r="58" spans="1:6" s="14" customFormat="1" ht="15" customHeight="1" x14ac:dyDescent="0.3">
      <c r="A58" s="65"/>
      <c r="B58" s="66" t="s">
        <v>77</v>
      </c>
      <c r="C58" s="79">
        <f>SUM(C55:C57)</f>
        <v>64402</v>
      </c>
      <c r="D58" s="79">
        <f t="shared" ref="D58:F58" si="1">SUM(D55:D57)</f>
        <v>161501.43</v>
      </c>
      <c r="E58" s="79">
        <f t="shared" si="1"/>
        <v>1800</v>
      </c>
      <c r="F58" s="79">
        <f t="shared" si="1"/>
        <v>224103.43</v>
      </c>
    </row>
    <row r="59" spans="1:6" ht="19.95" customHeight="1" x14ac:dyDescent="0.3">
      <c r="A59" s="67" t="s">
        <v>78</v>
      </c>
      <c r="B59" s="57"/>
      <c r="C59" s="56"/>
      <c r="D59" s="56"/>
      <c r="E59" s="56"/>
      <c r="F59" s="58"/>
    </row>
    <row r="60" spans="1:6" ht="19.95" customHeight="1" x14ac:dyDescent="0.3">
      <c r="A60" s="68" t="s">
        <v>79</v>
      </c>
    </row>
    <row r="61" spans="1:6" ht="19.95" customHeight="1" x14ac:dyDescent="0.3">
      <c r="A61" s="68"/>
    </row>
    <row r="62" spans="1:6" ht="40.049999999999997" customHeight="1" x14ac:dyDescent="0.3">
      <c r="A62" s="84" t="s">
        <v>37</v>
      </c>
      <c r="B62" s="88"/>
      <c r="C62" s="88"/>
      <c r="D62" s="88"/>
      <c r="E62" s="88"/>
      <c r="F62" s="88"/>
    </row>
    <row r="63" spans="1:6" ht="40.049999999999997" customHeight="1" x14ac:dyDescent="0.3">
      <c r="A63" s="3" t="s">
        <v>31</v>
      </c>
      <c r="B63" s="20" t="s">
        <v>32</v>
      </c>
      <c r="C63" s="21" t="s">
        <v>38</v>
      </c>
      <c r="D63" s="21" t="s">
        <v>39</v>
      </c>
      <c r="E63" s="22" t="s">
        <v>40</v>
      </c>
      <c r="F63" s="23"/>
    </row>
    <row r="64" spans="1:6" x14ac:dyDescent="0.3">
      <c r="A64" s="3">
        <v>1</v>
      </c>
      <c r="B64" s="20">
        <v>2</v>
      </c>
      <c r="C64" s="18">
        <v>3</v>
      </c>
      <c r="D64" s="21">
        <v>4</v>
      </c>
      <c r="E64" s="22">
        <v>5</v>
      </c>
      <c r="F64" s="24"/>
    </row>
    <row r="65" spans="1:6" x14ac:dyDescent="0.3">
      <c r="A65" s="3">
        <v>1</v>
      </c>
      <c r="B65" s="25" t="s">
        <v>74</v>
      </c>
      <c r="C65" s="41" t="s">
        <v>73</v>
      </c>
      <c r="D65" s="21">
        <v>2</v>
      </c>
      <c r="E65" s="61">
        <f>E55</f>
        <v>1800</v>
      </c>
      <c r="F65" s="24"/>
    </row>
    <row r="66" spans="1:6" ht="19.95" customHeight="1" x14ac:dyDescent="0.4">
      <c r="A66" s="27"/>
      <c r="B66" s="28" t="s">
        <v>41</v>
      </c>
      <c r="C66" s="29"/>
      <c r="D66" s="30"/>
      <c r="E66" s="31">
        <f>SUM(E65:E65)</f>
        <v>1800</v>
      </c>
      <c r="F66" s="32"/>
    </row>
    <row r="67" spans="1:6" ht="19.95" customHeight="1" x14ac:dyDescent="0.4">
      <c r="A67" s="33"/>
      <c r="B67" s="34"/>
      <c r="C67" s="35"/>
      <c r="D67" s="35"/>
      <c r="E67" s="36"/>
    </row>
    <row r="68" spans="1:6" ht="21" x14ac:dyDescent="0.3">
      <c r="A68" s="59"/>
      <c r="B68" s="60"/>
    </row>
    <row r="69" spans="1:6" ht="40.049999999999997" customHeight="1" x14ac:dyDescent="0.3">
      <c r="A69" s="84" t="s">
        <v>92</v>
      </c>
      <c r="B69" s="84"/>
      <c r="C69" s="84"/>
      <c r="D69" s="84"/>
      <c r="E69" s="84"/>
      <c r="F69" s="84"/>
    </row>
    <row r="70" spans="1:6" ht="40.049999999999997" customHeight="1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281</v>
      </c>
    </row>
    <row r="73" spans="1:6" x14ac:dyDescent="0.3">
      <c r="A73" s="3" t="s">
        <v>45</v>
      </c>
      <c r="B73" s="10" t="s">
        <v>46</v>
      </c>
      <c r="C73" s="3">
        <v>1</v>
      </c>
    </row>
    <row r="74" spans="1:6" x14ac:dyDescent="0.3">
      <c r="A74" s="3" t="s">
        <v>47</v>
      </c>
      <c r="B74" s="10" t="s">
        <v>48</v>
      </c>
      <c r="C74" s="3">
        <v>248</v>
      </c>
    </row>
    <row r="75" spans="1:6" x14ac:dyDescent="0.3">
      <c r="A75" s="3">
        <v>2</v>
      </c>
      <c r="B75" s="38" t="s">
        <v>49</v>
      </c>
      <c r="C75" s="3">
        <v>32</v>
      </c>
    </row>
    <row r="76" spans="1:6" x14ac:dyDescent="0.3">
      <c r="A76" s="3">
        <v>3</v>
      </c>
      <c r="B76" s="8" t="s">
        <v>50</v>
      </c>
      <c r="C76" s="3">
        <v>0</v>
      </c>
    </row>
    <row r="77" spans="1:6" ht="19.95" customHeight="1" x14ac:dyDescent="0.3">
      <c r="A77" s="37"/>
      <c r="B77" s="39"/>
      <c r="C77" s="37"/>
    </row>
    <row r="78" spans="1:6" ht="40.049999999999997" customHeight="1" x14ac:dyDescent="0.3">
      <c r="A78" s="84" t="s">
        <v>93</v>
      </c>
      <c r="B78" s="84"/>
      <c r="C78" s="84"/>
      <c r="D78" s="84"/>
      <c r="E78" s="84"/>
      <c r="F78" s="84"/>
    </row>
    <row r="79" spans="1:6" ht="43.2" x14ac:dyDescent="0.3">
      <c r="A79" s="3" t="s">
        <v>31</v>
      </c>
      <c r="B79" s="3" t="s">
        <v>51</v>
      </c>
      <c r="C79" s="3" t="s">
        <v>52</v>
      </c>
      <c r="D79" s="3" t="s">
        <v>53</v>
      </c>
    </row>
    <row r="80" spans="1:6" x14ac:dyDescent="0.3">
      <c r="A80" s="3">
        <v>1</v>
      </c>
      <c r="B80" s="3">
        <v>2</v>
      </c>
      <c r="C80" s="3">
        <v>3</v>
      </c>
      <c r="D80" s="3">
        <v>4</v>
      </c>
    </row>
    <row r="81" spans="1:6" ht="19.95" customHeight="1" x14ac:dyDescent="0.3">
      <c r="A81" s="37"/>
      <c r="B81" s="37"/>
      <c r="C81" s="37"/>
      <c r="D81" s="37"/>
    </row>
    <row r="82" spans="1:6" ht="40.049999999999997" customHeight="1" x14ac:dyDescent="0.3">
      <c r="A82" s="84" t="s">
        <v>94</v>
      </c>
      <c r="B82" s="84"/>
      <c r="C82" s="84"/>
      <c r="D82" s="84"/>
      <c r="E82" s="84"/>
      <c r="F82" s="84"/>
    </row>
    <row r="83" spans="1:6" ht="40.049999999999997" customHeight="1" x14ac:dyDescent="0.3">
      <c r="A83" s="3" t="s">
        <v>31</v>
      </c>
      <c r="B83" s="3" t="s">
        <v>32</v>
      </c>
      <c r="C83" s="3" t="s">
        <v>38</v>
      </c>
      <c r="D83" s="3" t="s">
        <v>39</v>
      </c>
      <c r="E83" s="3" t="s">
        <v>35</v>
      </c>
    </row>
    <row r="84" spans="1:6" x14ac:dyDescent="0.3">
      <c r="A84" s="16">
        <v>1</v>
      </c>
      <c r="B84" s="16">
        <v>2</v>
      </c>
      <c r="C84" s="16">
        <v>3</v>
      </c>
      <c r="D84" s="16">
        <v>4</v>
      </c>
      <c r="E84" s="16">
        <v>5</v>
      </c>
    </row>
    <row r="85" spans="1:6" x14ac:dyDescent="0.3">
      <c r="A85" s="18">
        <v>1</v>
      </c>
      <c r="B85" s="40"/>
      <c r="C85" s="41"/>
      <c r="D85" s="18"/>
      <c r="E85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78:F78"/>
    <mergeCell ref="A82:F82"/>
    <mergeCell ref="A1:F1"/>
    <mergeCell ref="A8:F8"/>
    <mergeCell ref="A28:F28"/>
    <mergeCell ref="A52:F52"/>
    <mergeCell ref="A62:F62"/>
  </mergeCells>
  <pageMargins left="0.78740157480314965" right="0.39370078740157483" top="0.39370078740157483" bottom="0.19685039370078741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4" workbookViewId="0">
      <selection activeCell="A16" sqref="A16"/>
    </sheetView>
  </sheetViews>
  <sheetFormatPr defaultRowHeight="14.4" x14ac:dyDescent="0.3"/>
  <cols>
    <col min="1" max="1" width="8.88671875" style="46"/>
    <col min="2" max="2" width="12.33203125" style="46" customWidth="1"/>
    <col min="3" max="3" width="11.77734375" style="46" customWidth="1"/>
    <col min="4" max="4" width="19.77734375" style="46" customWidth="1"/>
    <col min="5" max="5" width="19" style="46" customWidth="1"/>
    <col min="6" max="6" width="10.88671875" style="46" customWidth="1"/>
    <col min="7" max="7" width="10" style="46" customWidth="1"/>
    <col min="8" max="8" width="8.88671875" style="46"/>
    <col min="9" max="9" width="11.88671875" style="46" customWidth="1"/>
    <col min="10" max="16384" width="8.88671875" style="46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40.049999999999997" customHeight="1" x14ac:dyDescent="0.3">
      <c r="A3" s="84" t="s">
        <v>95</v>
      </c>
      <c r="B3" s="84"/>
      <c r="C3" s="84"/>
      <c r="D3" s="84"/>
      <c r="E3" s="84"/>
      <c r="F3" s="84"/>
      <c r="G3" s="84"/>
      <c r="H3" s="84"/>
      <c r="I3" s="84"/>
    </row>
    <row r="4" spans="1:9" ht="18" x14ac:dyDescent="0.3">
      <c r="A4" s="45"/>
      <c r="B4" s="45"/>
      <c r="C4" s="45"/>
      <c r="D4" s="45"/>
      <c r="E4" s="45"/>
      <c r="F4" s="45"/>
      <c r="G4" s="45"/>
      <c r="H4" s="45"/>
      <c r="I4" s="45"/>
    </row>
    <row r="5" spans="1:9" ht="100.8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</row>
    <row r="7" spans="1:9" ht="57.6" x14ac:dyDescent="0.3">
      <c r="A7" s="26">
        <v>1</v>
      </c>
      <c r="B7" s="48" t="s">
        <v>83</v>
      </c>
      <c r="C7" s="26" t="s">
        <v>80</v>
      </c>
      <c r="D7" s="26" t="s">
        <v>84</v>
      </c>
      <c r="E7" s="26" t="s">
        <v>85</v>
      </c>
      <c r="F7" s="49">
        <v>350</v>
      </c>
      <c r="G7" s="26" t="s">
        <v>81</v>
      </c>
      <c r="H7" s="26">
        <v>100</v>
      </c>
      <c r="I7" s="26" t="s">
        <v>82</v>
      </c>
    </row>
    <row r="8" spans="1:9" ht="28.8" x14ac:dyDescent="0.3">
      <c r="A8" s="69">
        <v>2</v>
      </c>
      <c r="B8" s="70" t="s">
        <v>86</v>
      </c>
      <c r="C8" s="70" t="s">
        <v>87</v>
      </c>
      <c r="D8" s="70" t="s">
        <v>88</v>
      </c>
      <c r="E8" s="71">
        <v>42948</v>
      </c>
      <c r="F8" s="70" t="s">
        <v>89</v>
      </c>
      <c r="G8" s="70" t="s">
        <v>90</v>
      </c>
      <c r="H8" s="70">
        <v>16.176470588235293</v>
      </c>
      <c r="I8" s="70" t="s">
        <v>82</v>
      </c>
    </row>
    <row r="9" spans="1:9" ht="28.8" x14ac:dyDescent="0.3">
      <c r="A9" s="69">
        <v>3</v>
      </c>
      <c r="B9" s="70" t="s">
        <v>86</v>
      </c>
      <c r="C9" s="70" t="s">
        <v>87</v>
      </c>
      <c r="D9" s="70" t="s">
        <v>88</v>
      </c>
      <c r="E9" s="71">
        <v>42979</v>
      </c>
      <c r="F9" s="70" t="s">
        <v>89</v>
      </c>
      <c r="G9" s="70" t="s">
        <v>90</v>
      </c>
      <c r="H9" s="70">
        <v>20.529411764705895</v>
      </c>
      <c r="I9" s="70" t="s">
        <v>82</v>
      </c>
    </row>
    <row r="10" spans="1:9" ht="28.8" x14ac:dyDescent="0.3">
      <c r="A10" s="69">
        <v>4</v>
      </c>
      <c r="B10" s="70" t="s">
        <v>86</v>
      </c>
      <c r="C10" s="70" t="s">
        <v>87</v>
      </c>
      <c r="D10" s="70" t="s">
        <v>88</v>
      </c>
      <c r="E10" s="71">
        <v>43009</v>
      </c>
      <c r="F10" s="70" t="s">
        <v>89</v>
      </c>
      <c r="G10" s="70" t="s">
        <v>90</v>
      </c>
      <c r="H10" s="70">
        <v>2.541176470588248</v>
      </c>
      <c r="I10" s="70" t="s">
        <v>82</v>
      </c>
    </row>
    <row r="11" spans="1:9" x14ac:dyDescent="0.3">
      <c r="A11" s="50"/>
      <c r="B11" s="51"/>
      <c r="C11" s="51"/>
      <c r="D11" s="51"/>
      <c r="E11" s="51"/>
      <c r="F11" s="51"/>
      <c r="G11" s="51"/>
      <c r="H11" s="51"/>
      <c r="I11" s="51"/>
    </row>
    <row r="12" spans="1:9" x14ac:dyDescent="0.3">
      <c r="A12" s="50"/>
      <c r="B12" s="51"/>
      <c r="C12" s="51"/>
      <c r="D12" s="51"/>
      <c r="E12" s="51"/>
      <c r="F12" s="51"/>
      <c r="G12" s="51"/>
      <c r="H12" s="51"/>
      <c r="I12" s="51"/>
    </row>
    <row r="13" spans="1:9" x14ac:dyDescent="0.3">
      <c r="A13" s="50"/>
      <c r="B13" s="51"/>
      <c r="C13" s="51"/>
      <c r="D13" s="51"/>
      <c r="E13" s="51"/>
      <c r="F13" s="51"/>
      <c r="G13" s="51"/>
      <c r="H13" s="51"/>
      <c r="I13" s="51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40.049999999999997" customHeight="1" x14ac:dyDescent="0.3">
      <c r="A15" s="84" t="s">
        <v>96</v>
      </c>
      <c r="B15" s="84"/>
      <c r="C15" s="84"/>
      <c r="D15" s="84"/>
      <c r="E15" s="84"/>
      <c r="F15" s="84"/>
      <c r="G15" s="84"/>
      <c r="H15" s="84"/>
      <c r="I15" s="84"/>
    </row>
    <row r="16" spans="1:9" ht="18" x14ac:dyDescent="0.3">
      <c r="A16" s="45"/>
      <c r="B16" s="45"/>
      <c r="C16" s="45"/>
      <c r="D16" s="45"/>
      <c r="E16" s="45"/>
      <c r="F16" s="45"/>
      <c r="G16" s="45"/>
      <c r="H16" s="45"/>
      <c r="I16" s="45"/>
    </row>
    <row r="17" spans="1:9" ht="28.8" x14ac:dyDescent="0.3">
      <c r="A17" s="7" t="s">
        <v>54</v>
      </c>
      <c r="B17" s="7" t="s">
        <v>63</v>
      </c>
      <c r="C17" s="7" t="s">
        <v>91</v>
      </c>
      <c r="D17" s="9"/>
      <c r="E17" s="9"/>
      <c r="F17" s="9"/>
      <c r="G17" s="9"/>
      <c r="H17" s="9"/>
      <c r="I17" s="9"/>
    </row>
    <row r="18" spans="1:9" x14ac:dyDescent="0.3">
      <c r="A18" s="44">
        <v>1</v>
      </c>
      <c r="B18" s="44">
        <v>2</v>
      </c>
      <c r="C18" s="44">
        <v>3</v>
      </c>
      <c r="D18" s="42"/>
      <c r="E18" s="42"/>
      <c r="F18" s="42"/>
      <c r="G18" s="42"/>
      <c r="H18" s="42"/>
      <c r="I18" s="42"/>
    </row>
    <row r="19" spans="1:9" x14ac:dyDescent="0.3">
      <c r="A19" s="52">
        <v>1</v>
      </c>
      <c r="B19" s="52" t="s">
        <v>65</v>
      </c>
      <c r="C19" s="52">
        <v>69411.680000000008</v>
      </c>
      <c r="D19" s="9"/>
      <c r="E19" s="9"/>
      <c r="F19" s="9"/>
      <c r="G19" s="9"/>
      <c r="H19" s="9"/>
      <c r="I19" s="9"/>
    </row>
    <row r="20" spans="1:9" x14ac:dyDescent="0.3">
      <c r="A20" s="52">
        <v>2</v>
      </c>
      <c r="B20" s="52" t="s">
        <v>66</v>
      </c>
      <c r="C20" s="52">
        <v>56931</v>
      </c>
      <c r="D20" s="9"/>
      <c r="E20" s="9"/>
      <c r="F20" s="9"/>
      <c r="G20" s="9"/>
      <c r="H20" s="9"/>
      <c r="I20" s="9"/>
    </row>
    <row r="21" spans="1:9" x14ac:dyDescent="0.3">
      <c r="A21" s="52">
        <v>3</v>
      </c>
      <c r="B21" s="52" t="s">
        <v>67</v>
      </c>
      <c r="C21" s="52">
        <v>42388.079999999994</v>
      </c>
      <c r="D21" s="9"/>
      <c r="E21" s="9"/>
      <c r="F21" s="9"/>
      <c r="G21" s="9"/>
      <c r="H21" s="9"/>
      <c r="I21" s="9"/>
    </row>
    <row r="22" spans="1:9" x14ac:dyDescent="0.3">
      <c r="A22" s="52">
        <v>4</v>
      </c>
      <c r="B22" s="52" t="s">
        <v>68</v>
      </c>
      <c r="C22" s="52">
        <v>359648.76999999996</v>
      </c>
      <c r="D22" s="9"/>
      <c r="E22" s="9"/>
      <c r="F22" s="9"/>
      <c r="G22" s="9"/>
      <c r="H22" s="9"/>
      <c r="I22" s="9"/>
    </row>
    <row r="23" spans="1:9" x14ac:dyDescent="0.3">
      <c r="A23" s="52">
        <v>5</v>
      </c>
      <c r="B23" s="52" t="s">
        <v>69</v>
      </c>
      <c r="C23" s="52">
        <v>345212.47</v>
      </c>
      <c r="D23" s="9"/>
      <c r="E23" s="9"/>
      <c r="F23" s="9"/>
      <c r="G23" s="9"/>
      <c r="H23" s="9"/>
      <c r="I23" s="9"/>
    </row>
    <row r="24" spans="1:9" x14ac:dyDescent="0.3">
      <c r="A24" s="52">
        <v>6</v>
      </c>
      <c r="B24" s="52" t="s">
        <v>70</v>
      </c>
      <c r="C24" s="52">
        <v>94430.099999999991</v>
      </c>
      <c r="D24" s="9"/>
      <c r="E24" s="9"/>
      <c r="F24" s="9"/>
      <c r="G24" s="9"/>
      <c r="H24" s="9"/>
      <c r="I24" s="9"/>
    </row>
    <row r="25" spans="1:9" x14ac:dyDescent="0.3">
      <c r="A25" s="52">
        <v>7</v>
      </c>
      <c r="B25" s="52" t="s">
        <v>71</v>
      </c>
      <c r="C25" s="52">
        <v>138355.13999999998</v>
      </c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2018-03-21T13:44:05Z</cp:lastPrinted>
  <dcterms:created xsi:type="dcterms:W3CDTF">2018-01-26T08:16:56Z</dcterms:created>
  <dcterms:modified xsi:type="dcterms:W3CDTF">2018-03-21T13:51:55Z</dcterms:modified>
</cp:coreProperties>
</file>