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7" s="1"/>
  <c r="C19" s="1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<sst xmlns="http://schemas.openxmlformats.org/spreadsheetml/2006/main" count="30" uniqueCount="30">
  <si>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</si>
  <si>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</si>
  <si>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</si>
  <si>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</si>
  <si>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</si>
  <si>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</si>
  <si>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</si>
  <si>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</si>
  <si>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</si>
  <si>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</si>
  <si>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</si>
  <si>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</si>
  <si>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</si>
  <si>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</si>
  <si>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</si>
  <si>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</si>
  <si>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</si>
  <si>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</si>
  <si>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 б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</si>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</sst>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5">
          <cell r="O215">
            <v>2987.6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9.28515625" style="8" customWidth="1"/>
    <col min="3" max="3" width="14.28515625" style="8" customWidth="1"/>
    <col min="4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176925.67199999996</v>
      </c>
    </row>
    <row r="8" spans="1:3" ht="15.75" customHeight="1">
      <c r="A8" s="7" t="s">
        <v>3</v>
      </c>
      <c r="B8" s="23" t="s">
        <v>4</v>
      </c>
      <c r="C8" s="25">
        <f>1.35*2*C20+1.21*10*C20</f>
        <v>44216.479999999996</v>
      </c>
    </row>
    <row r="9" spans="1:3" ht="15.75" customHeight="1">
      <c r="A9" s="7" t="s">
        <v>5</v>
      </c>
      <c r="B9" s="23" t="s">
        <v>6</v>
      </c>
      <c r="C9" s="25">
        <f>2.84*2*C20+2.55*4*C20+2.69*6*C20</f>
        <v>95662.95199999999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0.28*2*C20+0.24*4*C20+0.33*6*C20</f>
        <v>10456.599999999999</v>
      </c>
    </row>
    <row r="12" spans="1:3" ht="15.75" customHeight="1">
      <c r="A12" s="7" t="s">
        <v>13</v>
      </c>
      <c r="B12" s="23" t="s">
        <v>21</v>
      </c>
      <c r="C12" s="25">
        <f>0.7*2*C20+0.6*4*C20+0.85*6*C20</f>
        <v>26589.64</v>
      </c>
    </row>
    <row r="13" spans="1:3">
      <c r="A13" s="5">
        <v>2</v>
      </c>
      <c r="B13" s="22" t="s">
        <v>7</v>
      </c>
      <c r="C13" s="11">
        <f>1.73*2*C20+1.54*10*C20</f>
        <v>56346.135999999999</v>
      </c>
    </row>
    <row r="14" spans="1:3">
      <c r="A14" s="5">
        <v>3</v>
      </c>
      <c r="B14" s="22" t="s">
        <v>8</v>
      </c>
      <c r="C14" s="11">
        <f>3.17*2*C20+2.84*4*C20+2.94*6*C20</f>
        <v>105581.784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50550.191999999995</v>
      </c>
    </row>
    <row r="17" spans="1:4">
      <c r="A17" s="5">
        <v>6</v>
      </c>
      <c r="B17" s="21" t="s">
        <v>10</v>
      </c>
      <c r="C17" s="6">
        <f>4.32*12*C20</f>
        <v>154877.18400000001</v>
      </c>
    </row>
    <row r="18" spans="1:4">
      <c r="A18" s="5">
        <v>7</v>
      </c>
      <c r="B18" s="22" t="s">
        <v>16</v>
      </c>
      <c r="C18" s="24">
        <f>1.8*2*C20+1.62*10*C20</f>
        <v>59154.48000000001</v>
      </c>
    </row>
    <row r="19" spans="1:4">
      <c r="A19" s="30">
        <v>8</v>
      </c>
      <c r="B19" s="21" t="s">
        <v>11</v>
      </c>
      <c r="C19" s="6">
        <f>C7+C13+C14+C16+C17+C18</f>
        <v>603435.44799999986</v>
      </c>
    </row>
    <row r="20" spans="1:4">
      <c r="A20" s="30">
        <v>9</v>
      </c>
      <c r="B20" s="31" t="s">
        <v>20</v>
      </c>
      <c r="C20" s="20">
        <f>[1]Лист1!$O$215</f>
        <v>2987.6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517552.86</v>
      </c>
    </row>
    <row r="25" spans="1:4">
      <c r="B25" s="8" t="s">
        <v>26</v>
      </c>
      <c r="C25" s="40">
        <f>C19-C24</f>
        <v>85882.587999999872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2014-12-01T08:42:00Z</dcterms:modified>
</cp:coreProperties>
</file>