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<sst xmlns="http://schemas.openxmlformats.org/spreadsheetml/2006/main" count="192" uniqueCount="139">
  <si>
    <t>Отчет об исполнении управляющей организацией договора управления дома 
 № 15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</si>
  <si>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</si>
  <si>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</si>
  <si>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</si>
  <si>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</si>
  <si>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</si>
  <si>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</si>
  <si>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</si>
  <si>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</si>
  <si>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</si>
  <si>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</si>
  <si>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</si>
  <si>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</si>
  <si>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</si>
  <si>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</si>
  <si>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</si>
  <si>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</si>
  <si>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</si>
  <si>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</si>
  <si>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</si>
  <si>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</si>
  <si>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</si>
  <si>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</si>
  <si>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</si>
  <si>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</si>
  <si>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</si>
  <si>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</si>
  <si>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</si>
  <si>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</si>
  <si>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</si>
  <si>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</si>
  <si>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</si>
  <si>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</si>
  <si>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</si>
  <si>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</si>
  <si>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</si>
  <si>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</si>
  <si>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</si>
  <si>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</si>
  <si>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</si>
  <si>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</si>
  <si>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</si>
  <si>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</si>
  <si>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</si>
  <si>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</si>
  <si>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</si>
  <si>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</si>
  <si>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</si>
  <si>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</si>
  <si>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26 542</t>
  </si>
  <si>
    <t>Дополнительные доходы</t>
  </si>
  <si>
    <t>ИТОГО</t>
  </si>
  <si>
    <t>4. Текущий ремонт, в т.ч.</t>
  </si>
  <si>
    <t>Ед.изм.</t>
  </si>
  <si>
    <t>Объем</t>
  </si>
  <si>
    <t>входные группы</t>
  </si>
  <si>
    <t>22 551</t>
  </si>
  <si>
    <t>светильники</t>
  </si>
  <si>
    <t>18 240</t>
  </si>
  <si>
    <t>отмостка,крыльца</t>
  </si>
  <si>
    <t>м2</t>
  </si>
  <si>
    <t>4 312</t>
  </si>
  <si>
    <t>остекление</t>
  </si>
  <si>
    <t>шт</t>
  </si>
  <si>
    <t>9 453</t>
  </si>
  <si>
    <t>тепловые узлы</t>
  </si>
  <si>
    <t>10 104</t>
  </si>
  <si>
    <t>раз</t>
  </si>
  <si>
    <t>26 250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</si>
  <si>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</si>
  <si>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</si>
  <si>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</si>
  <si>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4 675</t>
  </si>
  <si>
    <t>Завоз песка в песочницы</t>
  </si>
  <si>
    <t>Ремонт ограждений и их покраска</t>
  </si>
  <si>
    <t>п.м.</t>
  </si>
  <si>
    <t>10 476</t>
  </si>
  <si>
    <t>Ремонт урн и их покраска</t>
  </si>
  <si>
    <t>Побелка бордюров, расположенных на дворовой части</t>
  </si>
  <si>
    <t>1 052</t>
  </si>
  <si>
    <t>Укос травы</t>
  </si>
  <si>
    <t>1 370</t>
  </si>
  <si>
    <t>69 423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</si>
  <si>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</si>
  <si>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</si>
  <si>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</si>
  <si>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</si>
  <si>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</si>
  <si>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</si>
  <si>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</si>
  <si>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</si>
  <si>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</si>
  <si>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</si>
  <si>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</si>
  <si>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</si>
  <si>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</si>
  <si>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</si>
  <si>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</si>
  <si>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</si>
  <si>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</si>
  <si>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</si>
  <si>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</si>
  <si>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</si>
  <si>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</si>
  <si>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</si>
  <si>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</si>
  <si>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</si>
  <si>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</si>
  <si>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</si>
  <si>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</si>
  <si>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</si>
  <si>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</si>
  <si>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35 059</t>
  </si>
  <si>
    <t>10 616</t>
  </si>
  <si>
    <t>8 470</t>
  </si>
  <si>
    <t>8 821</t>
  </si>
  <si>
    <t>121 921</t>
  </si>
  <si>
    <t>5 868</t>
  </si>
  <si>
    <t>9 906</t>
  </si>
  <si>
    <t>лестничные клетки</t>
  </si>
  <si>
    <t>монтаж регулятора ГВС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</si>
  <si>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</si>
  <si>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</si>
  <si>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</si>
  <si>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</si>
  <si>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</si>
  <si>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</si>
  <si>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</si>
  <si>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</si>
  <si>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3.Накопительный резервный фонд (текущий ремонт,ремонт общего имущества, дополнительные доходы)</t>
  </si>
  <si>
    <t>Текущий ремонт, ремонт общего имущества</t>
  </si>
  <si>
    <t>ремонт входных дверей</t>
  </si>
  <si>
    <t>2.1.</t>
  </si>
  <si>
    <t>подъезд</t>
  </si>
  <si>
    <t>в т.ч. лестничные клетки</t>
  </si>
  <si>
    <t>в/подогреватели</t>
  </si>
  <si>
    <t>Механизированная уборка</t>
  </si>
  <si>
    <t>24 320</t>
  </si>
  <si>
    <t xml:space="preserve">вывоз снега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</si>
</sst>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00"/>
    <numFmt numFmtId="168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12">
      <selection activeCell="B97" sqref="B97"/>
    </sheetView>
  </sheetViews>
  <sheetFormatPr defaultColWidth="9.140625" defaultRowHeight="15"/>
  <cols>
    <col min="1" max="1" width="7.140625" style="0" customWidth="1"/>
    <col min="2" max="2" width="47.140625" style="0" customWidth="1"/>
    <col min="3" max="6" width="18.57421875" style="0" customWidth="1"/>
    <col min="7" max="7" width="20.00390625" style="0" customWidth="1"/>
  </cols>
  <sheetData>
    <row r="1" spans="1:7" ht="165.7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1984</v>
      </c>
    </row>
    <row r="7" spans="2:3" ht="18.75">
      <c r="B7" s="5" t="s">
        <v>2</v>
      </c>
      <c r="C7" s="5">
        <v>3052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6" ht="65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93088.5002</v>
      </c>
      <c r="D13" s="6">
        <f>D26</f>
        <v>623985.47</v>
      </c>
      <c r="E13" s="6">
        <f>E26</f>
        <v>581564.3689</v>
      </c>
      <c r="F13" s="6">
        <f>F26</f>
        <v>135509.6713</v>
      </c>
    </row>
    <row r="14" spans="1:6" ht="45">
      <c r="A14" s="2" t="s">
        <v>12</v>
      </c>
      <c r="B14" s="3" t="s">
        <v>13</v>
      </c>
      <c r="C14" s="6">
        <v>38609.5005</v>
      </c>
      <c r="D14" s="6">
        <v>224901.88</v>
      </c>
      <c r="E14" s="6">
        <v>215676.6295</v>
      </c>
      <c r="F14" s="6">
        <v>47834.751</v>
      </c>
    </row>
    <row r="15" spans="1:6" ht="15">
      <c r="A15" s="2" t="s">
        <v>14</v>
      </c>
      <c r="B15" s="3" t="s">
        <v>15</v>
      </c>
      <c r="C15" s="6">
        <v>9679.2419</v>
      </c>
      <c r="D15" s="6">
        <v>49808.64</v>
      </c>
      <c r="E15" s="6">
        <v>48062.5502</v>
      </c>
      <c r="F15" s="6">
        <v>11425.3317</v>
      </c>
    </row>
    <row r="16" spans="1:6" ht="15">
      <c r="A16" s="2" t="s">
        <v>16</v>
      </c>
      <c r="B16" s="3" t="s">
        <v>17</v>
      </c>
      <c r="C16" s="6">
        <v>13846.6962</v>
      </c>
      <c r="D16" s="6">
        <v>75811.68</v>
      </c>
      <c r="E16" s="6">
        <v>72287.6945</v>
      </c>
      <c r="F16" s="6">
        <v>17370.6817</v>
      </c>
    </row>
    <row r="17" spans="1:6" ht="30">
      <c r="A17" s="2" t="s">
        <v>18</v>
      </c>
      <c r="B17" s="3" t="s">
        <v>19</v>
      </c>
      <c r="C17" s="6">
        <v>6538.1237</v>
      </c>
      <c r="D17" s="6">
        <v>38821.44</v>
      </c>
      <c r="E17" s="6">
        <v>36942.7875</v>
      </c>
      <c r="F17" s="6">
        <v>8416.7762</v>
      </c>
    </row>
    <row r="18" spans="1:6" ht="30">
      <c r="A18" s="2" t="s">
        <v>20</v>
      </c>
      <c r="B18" s="3" t="s">
        <v>22</v>
      </c>
      <c r="C18" s="6">
        <v>3702.276</v>
      </c>
      <c r="D18" s="6">
        <v>50205.4</v>
      </c>
      <c r="E18" s="6">
        <v>44471.2767</v>
      </c>
      <c r="F18" s="6">
        <v>9436.3993</v>
      </c>
    </row>
    <row r="19" spans="1:6" ht="15">
      <c r="A19" s="2" t="s">
        <v>21</v>
      </c>
      <c r="B19" s="3" t="s">
        <v>23</v>
      </c>
      <c r="C19" s="6">
        <v>4843.1627</v>
      </c>
      <c r="D19" s="6">
        <v>10254.72</v>
      </c>
      <c r="E19" s="6">
        <v>13912.3206</v>
      </c>
      <c r="F19" s="6">
        <v>1185.5621</v>
      </c>
    </row>
    <row r="20" spans="1:6" ht="15">
      <c r="A20" s="2" t="s">
        <v>24</v>
      </c>
      <c r="B20" s="3" t="s">
        <v>25</v>
      </c>
      <c r="C20" s="6">
        <v>24492.7875</v>
      </c>
      <c r="D20" s="6">
        <v>138927.04</v>
      </c>
      <c r="E20" s="6">
        <v>131726.8494</v>
      </c>
      <c r="F20" s="6">
        <v>31692.9781</v>
      </c>
    </row>
    <row r="21" spans="1:6" ht="15">
      <c r="A21" s="2" t="s">
        <v>26</v>
      </c>
      <c r="B21" s="3" t="s">
        <v>27</v>
      </c>
      <c r="C21" s="6">
        <v>15303.7517</v>
      </c>
      <c r="D21" s="6">
        <v>77642.88</v>
      </c>
      <c r="E21" s="6">
        <v>75415.4366</v>
      </c>
      <c r="F21" s="6">
        <v>17531.1951</v>
      </c>
    </row>
    <row r="22" spans="1:6" ht="15">
      <c r="A22" s="2" t="s">
        <v>28</v>
      </c>
      <c r="B22" s="3" t="s">
        <v>29</v>
      </c>
      <c r="C22" s="6">
        <v>0</v>
      </c>
      <c r="D22" s="6">
        <v>49564.48</v>
      </c>
      <c r="E22" s="6">
        <v>39118.9879</v>
      </c>
      <c r="F22" s="6">
        <v>10445.4921</v>
      </c>
    </row>
    <row r="23" spans="1:6" ht="15">
      <c r="A23" s="2" t="s">
        <v>30</v>
      </c>
      <c r="B23" s="3" t="s">
        <v>31</v>
      </c>
      <c r="C23" s="6">
        <f>8739.7503-5212.11</f>
        <v>3527.6403</v>
      </c>
      <c r="D23" s="6">
        <v>44319.11</v>
      </c>
      <c r="E23" s="6">
        <v>37550.0207</v>
      </c>
      <c r="F23" s="6">
        <v>10296.7996</v>
      </c>
    </row>
    <row r="24" spans="1:6" ht="15">
      <c r="A24" s="2" t="s">
        <v>32</v>
      </c>
      <c r="B24" s="3" t="s">
        <v>33</v>
      </c>
      <c r="C24" s="6">
        <v>11154.8202</v>
      </c>
      <c r="D24" s="6">
        <v>55668.48</v>
      </c>
      <c r="E24" s="6">
        <v>54165.6293</v>
      </c>
      <c r="F24" s="6">
        <v>12657.6709</v>
      </c>
    </row>
    <row r="25" spans="1:6" ht="15">
      <c r="A25" s="2" t="s">
        <v>34</v>
      </c>
      <c r="B25" s="3" t="s">
        <v>35</v>
      </c>
      <c r="C25" s="6">
        <v>0</v>
      </c>
      <c r="D25" s="6">
        <v>32961.6</v>
      </c>
      <c r="E25" s="6">
        <v>27910.8155</v>
      </c>
      <c r="F25" s="6">
        <v>5050.7845</v>
      </c>
    </row>
    <row r="26" spans="1:6" ht="15">
      <c r="A26" s="3"/>
      <c r="B26" s="3" t="s">
        <v>36</v>
      </c>
      <c r="C26" s="6">
        <f>SUM(C15:C25)</f>
        <v>93088.5002</v>
      </c>
      <c r="D26" s="6">
        <f>SUM(D15:D25)</f>
        <v>623985.47</v>
      </c>
      <c r="E26" s="6">
        <f>SUM(E15:E25)</f>
        <v>581564.3689</v>
      </c>
      <c r="F26" s="6">
        <f>SUM(F15:F25)</f>
        <v>135509.6713</v>
      </c>
    </row>
    <row r="27" spans="1:6" ht="15">
      <c r="A27" s="3"/>
      <c r="B27" s="3" t="s">
        <v>37</v>
      </c>
      <c r="C27" s="7"/>
      <c r="D27" s="7"/>
      <c r="E27" s="6">
        <v>93.98664207349692</v>
      </c>
      <c r="F27" s="7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53.2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160469.9943</v>
      </c>
      <c r="D35" s="6">
        <v>1151710.2096</v>
      </c>
      <c r="E35" s="6">
        <v>938874.1497</v>
      </c>
      <c r="F35" s="6">
        <v>287538.9542</v>
      </c>
    </row>
    <row r="36" spans="1:6" ht="15">
      <c r="A36" s="2" t="s">
        <v>12</v>
      </c>
      <c r="B36" s="3" t="s">
        <v>40</v>
      </c>
      <c r="C36" s="6">
        <v>842.5798</v>
      </c>
      <c r="D36" s="6">
        <v>2317.1006</v>
      </c>
      <c r="E36" s="6">
        <v>2668.5498</v>
      </c>
      <c r="F36" s="6">
        <v>491.1306</v>
      </c>
    </row>
    <row r="37" spans="1:6" ht="15">
      <c r="A37" s="2" t="s">
        <v>24</v>
      </c>
      <c r="B37" s="3" t="s">
        <v>41</v>
      </c>
      <c r="C37" s="6">
        <v>0</v>
      </c>
      <c r="D37" s="6">
        <v>247379.0808</v>
      </c>
      <c r="E37" s="6">
        <v>190430.1051</v>
      </c>
      <c r="F37" s="6">
        <v>56948.9757</v>
      </c>
    </row>
    <row r="38" spans="1:6" ht="15">
      <c r="A38" s="2" t="s">
        <v>26</v>
      </c>
      <c r="B38" s="3" t="s">
        <v>42</v>
      </c>
      <c r="C38" s="6">
        <v>159627.4145</v>
      </c>
      <c r="D38" s="6">
        <v>902014.0282</v>
      </c>
      <c r="E38" s="6">
        <v>745775.4948</v>
      </c>
      <c r="F38" s="6">
        <v>230098.8479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160469.9943</v>
      </c>
      <c r="D40" s="6">
        <v>1151710.2096</v>
      </c>
      <c r="E40" s="6">
        <v>938874.1497</v>
      </c>
      <c r="F40" s="6">
        <v>287538.95420000004</v>
      </c>
    </row>
    <row r="41" spans="1:6" ht="15">
      <c r="A41" s="3"/>
      <c r="B41" s="3" t="s">
        <v>37</v>
      </c>
      <c r="C41" s="7"/>
      <c r="D41" s="7"/>
      <c r="E41" s="6">
        <v>81.51999885683743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3" t="s">
        <v>129</v>
      </c>
      <c r="B48" s="20"/>
      <c r="C48" s="20"/>
      <c r="D48" s="20"/>
      <c r="E48" s="20"/>
      <c r="F48" s="20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7" customFormat="1" ht="15">
      <c r="A52" s="24">
        <v>1</v>
      </c>
      <c r="B52" s="24" t="s">
        <v>130</v>
      </c>
      <c r="C52" s="24" t="s">
        <v>49</v>
      </c>
      <c r="D52" s="25">
        <f>E22+E19</f>
        <v>53031.3085</v>
      </c>
      <c r="E52" s="24">
        <f>E65-E53</f>
        <v>340270</v>
      </c>
      <c r="F52" s="26">
        <f>C52+D52-E52</f>
        <v>-260696.69150000002</v>
      </c>
    </row>
    <row r="53" spans="1:6" s="27" customFormat="1" ht="15">
      <c r="A53" s="24">
        <v>2</v>
      </c>
      <c r="B53" s="24" t="s">
        <v>50</v>
      </c>
      <c r="C53" s="24">
        <v>10266</v>
      </c>
      <c r="D53" s="24">
        <v>0</v>
      </c>
      <c r="E53" s="24">
        <v>10266</v>
      </c>
      <c r="F53" s="26">
        <v>0</v>
      </c>
    </row>
    <row r="54" spans="1:6" ht="15">
      <c r="A54" s="2" t="s">
        <v>132</v>
      </c>
      <c r="B54" s="28" t="s">
        <v>134</v>
      </c>
      <c r="C54" s="2"/>
      <c r="D54" s="2"/>
      <c r="E54" s="2">
        <v>10266</v>
      </c>
      <c r="F54" s="19"/>
    </row>
    <row r="55" spans="1:6" s="27" customFormat="1" ht="15">
      <c r="A55" s="24"/>
      <c r="B55" s="24" t="s">
        <v>51</v>
      </c>
      <c r="C55" s="24">
        <f>C52+C53</f>
        <v>36808</v>
      </c>
      <c r="D55" s="24">
        <f>D52</f>
        <v>53031.3085</v>
      </c>
      <c r="E55" s="24">
        <f>E52+E53</f>
        <v>350536</v>
      </c>
      <c r="F55" s="26">
        <f>F52</f>
        <v>-260696.69150000002</v>
      </c>
    </row>
    <row r="57" spans="1:6" ht="60" customHeight="1">
      <c r="A57" s="20" t="s">
        <v>52</v>
      </c>
      <c r="B57" s="21"/>
      <c r="C57" s="21"/>
      <c r="D57" s="21"/>
      <c r="E57" s="21"/>
      <c r="F57" s="21"/>
    </row>
    <row r="59" spans="1:5" ht="39.75" customHeight="1">
      <c r="A59" s="2" t="s">
        <v>43</v>
      </c>
      <c r="B59" s="2" t="s">
        <v>44</v>
      </c>
      <c r="C59" s="2" t="s">
        <v>53</v>
      </c>
      <c r="D59" s="2" t="s">
        <v>54</v>
      </c>
      <c r="E59" s="2" t="s">
        <v>47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 t="s">
        <v>55</v>
      </c>
      <c r="C61" s="2"/>
      <c r="D61" s="4"/>
      <c r="E61" s="2" t="s">
        <v>56</v>
      </c>
    </row>
    <row r="62" spans="1:5" ht="15">
      <c r="A62" s="2">
        <v>2</v>
      </c>
      <c r="B62" s="12" t="s">
        <v>119</v>
      </c>
      <c r="C62" s="18" t="s">
        <v>133</v>
      </c>
      <c r="D62" s="6">
        <v>4</v>
      </c>
      <c r="E62" s="2">
        <v>216552</v>
      </c>
    </row>
    <row r="63" spans="1:5" ht="15">
      <c r="A63" s="2">
        <v>3</v>
      </c>
      <c r="B63" s="3" t="s">
        <v>57</v>
      </c>
      <c r="C63" s="13" t="s">
        <v>63</v>
      </c>
      <c r="D63" s="6">
        <v>24</v>
      </c>
      <c r="E63" s="2" t="s">
        <v>58</v>
      </c>
    </row>
    <row r="64" spans="1:5" ht="15">
      <c r="A64" s="2">
        <v>4</v>
      </c>
      <c r="B64" s="12" t="s">
        <v>120</v>
      </c>
      <c r="C64" s="13" t="s">
        <v>63</v>
      </c>
      <c r="D64" s="6">
        <v>1</v>
      </c>
      <c r="E64" s="2">
        <v>93193</v>
      </c>
    </row>
    <row r="65" spans="1:5" s="27" customFormat="1" ht="15">
      <c r="A65" s="24"/>
      <c r="B65" s="24" t="s">
        <v>51</v>
      </c>
      <c r="C65" s="24"/>
      <c r="D65" s="24"/>
      <c r="E65" s="24">
        <f>E61+E62+E63+E64</f>
        <v>350536</v>
      </c>
    </row>
    <row r="67" spans="1:6" ht="60" customHeight="1">
      <c r="A67" s="23" t="s">
        <v>121</v>
      </c>
      <c r="B67" s="21"/>
      <c r="C67" s="21"/>
      <c r="D67" s="21"/>
      <c r="E67" s="21"/>
      <c r="F67" s="21"/>
    </row>
    <row r="69" spans="1:5" ht="39.75" customHeight="1">
      <c r="A69" s="2" t="s">
        <v>43</v>
      </c>
      <c r="B69" s="2" t="s">
        <v>44</v>
      </c>
      <c r="C69" s="2" t="s">
        <v>53</v>
      </c>
      <c r="D69" s="2" t="s">
        <v>54</v>
      </c>
      <c r="E69" s="2" t="s">
        <v>47</v>
      </c>
    </row>
    <row r="70" spans="1:5" ht="15">
      <c r="A70" s="2">
        <v>1</v>
      </c>
      <c r="B70" s="2">
        <v>2</v>
      </c>
      <c r="C70" s="2">
        <v>3</v>
      </c>
      <c r="D70" s="2">
        <v>4</v>
      </c>
      <c r="E70" s="2">
        <v>5</v>
      </c>
    </row>
    <row r="71" spans="1:5" ht="15">
      <c r="A71" s="2">
        <v>1</v>
      </c>
      <c r="B71" s="3" t="s">
        <v>59</v>
      </c>
      <c r="C71" s="2" t="s">
        <v>60</v>
      </c>
      <c r="D71" s="2">
        <v>6</v>
      </c>
      <c r="E71" s="2" t="s">
        <v>61</v>
      </c>
    </row>
    <row r="72" spans="1:5" ht="15">
      <c r="A72" s="2">
        <v>2</v>
      </c>
      <c r="B72" s="3" t="s">
        <v>62</v>
      </c>
      <c r="C72" s="2" t="s">
        <v>60</v>
      </c>
      <c r="D72" s="2">
        <v>2</v>
      </c>
      <c r="E72" s="2">
        <v>909</v>
      </c>
    </row>
    <row r="73" spans="1:5" ht="15">
      <c r="A73" s="2">
        <v>3</v>
      </c>
      <c r="B73" s="29" t="s">
        <v>135</v>
      </c>
      <c r="C73" s="2" t="s">
        <v>63</v>
      </c>
      <c r="D73" s="2">
        <v>1</v>
      </c>
      <c r="E73" s="2" t="s">
        <v>64</v>
      </c>
    </row>
    <row r="74" spans="1:5" ht="15">
      <c r="A74" s="2">
        <v>4</v>
      </c>
      <c r="B74" s="3" t="s">
        <v>65</v>
      </c>
      <c r="C74" s="2" t="s">
        <v>63</v>
      </c>
      <c r="D74" s="2">
        <v>1</v>
      </c>
      <c r="E74" s="2" t="s">
        <v>66</v>
      </c>
    </row>
    <row r="75" spans="1:5" ht="15">
      <c r="A75" s="2">
        <v>5</v>
      </c>
      <c r="B75" s="3" t="s">
        <v>131</v>
      </c>
      <c r="C75" s="2" t="s">
        <v>63</v>
      </c>
      <c r="D75" s="2">
        <v>4</v>
      </c>
      <c r="E75" s="2">
        <f>D75*1596</f>
        <v>6384</v>
      </c>
    </row>
    <row r="76" spans="1:5" ht="15">
      <c r="A76" s="2"/>
      <c r="B76" s="2" t="s">
        <v>51</v>
      </c>
      <c r="C76" s="2"/>
      <c r="D76" s="2"/>
      <c r="E76" s="2">
        <f>E71+E72+E73+E74+E75</f>
        <v>31162</v>
      </c>
    </row>
    <row r="77" spans="1:5" ht="21">
      <c r="A77" s="15" t="s">
        <v>123</v>
      </c>
      <c r="B77" s="16" t="s">
        <v>124</v>
      </c>
      <c r="C77" s="14"/>
      <c r="D77" s="14"/>
      <c r="E77" s="14"/>
    </row>
    <row r="79" spans="1:6" ht="60" customHeight="1">
      <c r="A79" s="23" t="s">
        <v>122</v>
      </c>
      <c r="B79" s="21"/>
      <c r="C79" s="21"/>
      <c r="D79" s="21"/>
      <c r="E79" s="21"/>
      <c r="F79" s="21"/>
    </row>
    <row r="81" spans="1:5" ht="39.75" customHeight="1">
      <c r="A81" s="2" t="s">
        <v>43</v>
      </c>
      <c r="B81" s="2" t="s">
        <v>44</v>
      </c>
      <c r="C81" s="2" t="s">
        <v>53</v>
      </c>
      <c r="D81" s="2" t="s">
        <v>54</v>
      </c>
      <c r="E81" s="2" t="s">
        <v>47</v>
      </c>
    </row>
    <row r="82" spans="1:5" ht="15">
      <c r="A82" s="2">
        <v>1</v>
      </c>
      <c r="B82" s="2">
        <v>2</v>
      </c>
      <c r="C82" s="2">
        <v>3</v>
      </c>
      <c r="D82" s="2">
        <v>4</v>
      </c>
      <c r="E82" s="2">
        <v>5</v>
      </c>
    </row>
    <row r="83" spans="1:5" ht="15">
      <c r="A83" s="2"/>
      <c r="B83" s="30" t="s">
        <v>138</v>
      </c>
      <c r="C83" s="2"/>
      <c r="D83" s="2"/>
      <c r="E83" s="2"/>
    </row>
    <row r="84" spans="1:5" ht="15">
      <c r="A84" s="2">
        <v>1</v>
      </c>
      <c r="B84" s="3" t="s">
        <v>136</v>
      </c>
      <c r="C84" s="2" t="s">
        <v>67</v>
      </c>
      <c r="D84" s="2">
        <v>7</v>
      </c>
      <c r="E84" s="2" t="s">
        <v>68</v>
      </c>
    </row>
    <row r="85" spans="1:5" ht="15">
      <c r="A85" s="2">
        <v>2</v>
      </c>
      <c r="B85" s="3" t="s">
        <v>69</v>
      </c>
      <c r="C85" s="2" t="s">
        <v>70</v>
      </c>
      <c r="D85" s="2">
        <v>128</v>
      </c>
      <c r="E85" s="2" t="s">
        <v>137</v>
      </c>
    </row>
    <row r="86" spans="1:5" ht="15">
      <c r="A86" s="2"/>
      <c r="B86" s="3"/>
      <c r="C86" s="2"/>
      <c r="D86" s="2"/>
      <c r="E86" s="2"/>
    </row>
    <row r="87" spans="1:5" ht="45">
      <c r="A87" s="2">
        <v>1</v>
      </c>
      <c r="B87" s="3" t="s">
        <v>71</v>
      </c>
      <c r="C87" s="2" t="s">
        <v>63</v>
      </c>
      <c r="D87" s="2"/>
      <c r="E87" s="2" t="s">
        <v>72</v>
      </c>
    </row>
    <row r="88" spans="1:5" ht="15">
      <c r="A88" s="2">
        <v>2</v>
      </c>
      <c r="B88" s="3" t="s">
        <v>73</v>
      </c>
      <c r="C88" s="2" t="s">
        <v>70</v>
      </c>
      <c r="D88" s="2">
        <v>1</v>
      </c>
      <c r="E88" s="2">
        <v>483</v>
      </c>
    </row>
    <row r="89" spans="1:5" ht="15">
      <c r="A89" s="2">
        <v>3</v>
      </c>
      <c r="B89" s="3" t="s">
        <v>74</v>
      </c>
      <c r="C89" s="2" t="s">
        <v>75</v>
      </c>
      <c r="D89" s="2">
        <v>193</v>
      </c>
      <c r="E89" s="2" t="s">
        <v>76</v>
      </c>
    </row>
    <row r="90" spans="1:5" ht="15">
      <c r="A90" s="2">
        <v>4</v>
      </c>
      <c r="B90" s="3" t="s">
        <v>77</v>
      </c>
      <c r="C90" s="2" t="s">
        <v>63</v>
      </c>
      <c r="D90" s="2">
        <v>4</v>
      </c>
      <c r="E90" s="2">
        <v>798</v>
      </c>
    </row>
    <row r="91" spans="1:5" ht="30">
      <c r="A91" s="2">
        <v>5</v>
      </c>
      <c r="B91" s="3" t="s">
        <v>78</v>
      </c>
      <c r="C91" s="2" t="s">
        <v>75</v>
      </c>
      <c r="D91" s="2">
        <v>193</v>
      </c>
      <c r="E91" s="2" t="s">
        <v>79</v>
      </c>
    </row>
    <row r="92" spans="1:5" ht="15">
      <c r="A92" s="2">
        <v>6</v>
      </c>
      <c r="B92" s="3" t="s">
        <v>80</v>
      </c>
      <c r="C92" s="2" t="s">
        <v>60</v>
      </c>
      <c r="D92" s="2">
        <v>214</v>
      </c>
      <c r="E92" s="2" t="s">
        <v>81</v>
      </c>
    </row>
    <row r="93" spans="1:5" ht="15">
      <c r="A93" s="2"/>
      <c r="B93" s="2" t="s">
        <v>51</v>
      </c>
      <c r="C93" s="2"/>
      <c r="D93" s="2"/>
      <c r="E93" s="2" t="s">
        <v>82</v>
      </c>
    </row>
    <row r="94" spans="1:2" ht="21">
      <c r="A94" s="15" t="s">
        <v>123</v>
      </c>
      <c r="B94" s="16" t="s">
        <v>124</v>
      </c>
    </row>
    <row r="95" spans="1:2" ht="21">
      <c r="A95" s="15"/>
      <c r="B95" s="16"/>
    </row>
    <row r="96" spans="1:2" ht="21">
      <c r="A96" s="15"/>
      <c r="B96" s="16"/>
    </row>
    <row r="97" spans="1:2" ht="21">
      <c r="A97" s="15"/>
      <c r="B97" s="16"/>
    </row>
    <row r="99" spans="1:7" ht="60" customHeight="1">
      <c r="A99" s="20" t="s">
        <v>83</v>
      </c>
      <c r="B99" s="20"/>
      <c r="C99" s="20"/>
      <c r="D99" s="20"/>
      <c r="E99" s="20"/>
      <c r="F99" s="20"/>
      <c r="G99" s="1"/>
    </row>
    <row r="101" spans="1:3" ht="39.75" customHeight="1">
      <c r="A101" s="2" t="s">
        <v>4</v>
      </c>
      <c r="B101" s="2" t="s">
        <v>84</v>
      </c>
      <c r="C101" s="2" t="s">
        <v>85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86</v>
      </c>
      <c r="C103" s="2">
        <v>138</v>
      </c>
    </row>
    <row r="104" spans="1:3" ht="15">
      <c r="A104" s="2" t="s">
        <v>87</v>
      </c>
      <c r="B104" s="3" t="s">
        <v>88</v>
      </c>
      <c r="C104" s="2">
        <v>2</v>
      </c>
    </row>
    <row r="105" spans="1:3" ht="15">
      <c r="A105" s="2" t="s">
        <v>89</v>
      </c>
      <c r="B105" s="3" t="s">
        <v>90</v>
      </c>
      <c r="C105" s="2">
        <v>136</v>
      </c>
    </row>
    <row r="106" spans="1:3" ht="15">
      <c r="A106" s="2">
        <v>2</v>
      </c>
      <c r="B106" s="3" t="s">
        <v>91</v>
      </c>
      <c r="C106" s="2">
        <v>10</v>
      </c>
    </row>
    <row r="107" spans="1:3" ht="15">
      <c r="A107" s="2">
        <v>3</v>
      </c>
      <c r="B107" s="3" t="s">
        <v>92</v>
      </c>
      <c r="C107" s="2">
        <v>2</v>
      </c>
    </row>
    <row r="110" spans="1:4" ht="60" customHeight="1">
      <c r="A110" s="20" t="s">
        <v>93</v>
      </c>
      <c r="B110" s="21"/>
      <c r="C110" s="21"/>
      <c r="D110" s="21"/>
    </row>
    <row r="112" spans="1:4" ht="51" customHeight="1">
      <c r="A112" s="2" t="s">
        <v>43</v>
      </c>
      <c r="B112" s="2" t="s">
        <v>94</v>
      </c>
      <c r="C112" s="2" t="s">
        <v>95</v>
      </c>
      <c r="D112" s="2" t="s">
        <v>96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20" t="s">
        <v>97</v>
      </c>
      <c r="B115" s="21"/>
      <c r="C115" s="21"/>
      <c r="D115" s="21"/>
      <c r="E115" s="21"/>
      <c r="F115" s="21"/>
    </row>
    <row r="117" spans="1:5" ht="39.75" customHeight="1">
      <c r="A117" s="2" t="s">
        <v>43</v>
      </c>
      <c r="B117" s="2" t="s">
        <v>44</v>
      </c>
      <c r="C117" s="2" t="s">
        <v>53</v>
      </c>
      <c r="D117" s="2" t="s">
        <v>54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20" t="s">
        <v>98</v>
      </c>
      <c r="B123" s="21"/>
      <c r="C123" s="21"/>
      <c r="D123" s="21"/>
      <c r="E123" s="21"/>
      <c r="F123" s="21"/>
    </row>
    <row r="125" spans="1:5" ht="39.75" customHeight="1">
      <c r="A125" s="2" t="s">
        <v>43</v>
      </c>
      <c r="B125" s="2" t="s">
        <v>44</v>
      </c>
      <c r="C125" s="2" t="s">
        <v>53</v>
      </c>
      <c r="D125" s="2" t="s">
        <v>54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9:F79"/>
    <mergeCell ref="A110:D110"/>
    <mergeCell ref="A115:F115"/>
    <mergeCell ref="A123:F123"/>
    <mergeCell ref="A1:F1"/>
    <mergeCell ref="A9:F9"/>
    <mergeCell ref="A30:F30"/>
    <mergeCell ref="A48:F48"/>
    <mergeCell ref="A99:F99"/>
    <mergeCell ref="A57:F57"/>
    <mergeCell ref="A67:F6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A22" sqref="A22:G25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3.8515625" style="0" customWidth="1"/>
    <col min="4" max="4" width="13.140625" style="0" customWidth="1"/>
    <col min="5" max="5" width="13.8515625" style="0" customWidth="1"/>
    <col min="6" max="6" width="15.00390625" style="0" customWidth="1"/>
    <col min="7" max="7" width="13.00390625" style="0" customWidth="1"/>
    <col min="8" max="8" width="9.7109375" style="0" customWidth="1"/>
    <col min="9" max="9" width="20.8515625" style="0" customWidth="1"/>
    <col min="10" max="10" width="15.00390625" style="0" customWidth="1"/>
  </cols>
  <sheetData>
    <row r="3" spans="1:10" ht="60" customHeight="1">
      <c r="A3" s="20" t="s">
        <v>99</v>
      </c>
      <c r="B3" s="20"/>
      <c r="C3" s="20"/>
      <c r="D3" s="20"/>
      <c r="E3" s="20"/>
      <c r="F3" s="20"/>
      <c r="G3" s="20"/>
      <c r="H3" s="20"/>
      <c r="I3" s="20"/>
      <c r="J3" s="1"/>
    </row>
    <row r="5" spans="1:9" ht="95.25" customHeigh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20" t="s">
        <v>109</v>
      </c>
      <c r="B10" s="21"/>
      <c r="C10" s="21"/>
      <c r="D10" s="21"/>
      <c r="E10" s="21"/>
    </row>
    <row r="12" spans="1:3" ht="39.75" customHeight="1">
      <c r="A12" s="2" t="s">
        <v>100</v>
      </c>
      <c r="B12" s="2" t="s">
        <v>110</v>
      </c>
      <c r="C12" s="2" t="s">
        <v>111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2</v>
      </c>
      <c r="C14" s="2" t="s">
        <v>112</v>
      </c>
    </row>
    <row r="15" spans="1:3" ht="15">
      <c r="A15" s="2">
        <v>2</v>
      </c>
      <c r="B15" s="2">
        <v>25</v>
      </c>
      <c r="C15" s="2" t="s">
        <v>113</v>
      </c>
    </row>
    <row r="16" spans="1:3" ht="15">
      <c r="A16" s="2">
        <v>3</v>
      </c>
      <c r="B16" s="2">
        <v>28</v>
      </c>
      <c r="C16" s="2" t="s">
        <v>114</v>
      </c>
    </row>
    <row r="17" spans="1:3" ht="15">
      <c r="A17" s="2">
        <v>4</v>
      </c>
      <c r="B17" s="2">
        <v>30</v>
      </c>
      <c r="C17" s="2" t="s">
        <v>115</v>
      </c>
    </row>
    <row r="18" spans="1:3" ht="15">
      <c r="A18" s="2">
        <v>5</v>
      </c>
      <c r="B18" s="2">
        <v>31</v>
      </c>
      <c r="C18" s="2" t="s">
        <v>116</v>
      </c>
    </row>
    <row r="19" spans="1:3" ht="15">
      <c r="A19" s="2">
        <v>6</v>
      </c>
      <c r="B19" s="2">
        <v>44</v>
      </c>
      <c r="C19" s="2" t="s">
        <v>117</v>
      </c>
    </row>
    <row r="20" spans="1:3" ht="15">
      <c r="A20" s="2">
        <v>7</v>
      </c>
      <c r="B20" s="2">
        <v>48</v>
      </c>
      <c r="C20" s="2" t="s">
        <v>118</v>
      </c>
    </row>
    <row r="22" spans="1:5" ht="15">
      <c r="A22" s="17" t="s">
        <v>125</v>
      </c>
      <c r="E22" s="17" t="s">
        <v>126</v>
      </c>
    </row>
    <row r="24" spans="1:5" ht="15">
      <c r="A24" s="17" t="s">
        <v>127</v>
      </c>
      <c r="E24" s="17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2015-03-23T10:18:49Z</cp:lastPrinted>
  <dcterms:created xsi:type="dcterms:W3CDTF">2015-03-23T15:02:16Z</dcterms:created>
  <dcterms:modified xsi:type="dcterms:W3CDTF">2015-03-31T04:52:30Z</dcterms:modified>
  <cp:category/>
  <cp:version/>
  <cp:contentType/>
  <cp:contentStatus/>
</cp:coreProperties>
</file>