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<sst xmlns="http://schemas.openxmlformats.org/spreadsheetml/2006/main" count="79" uniqueCount="72">
  <si>
    <t>Адрес</t>
  </si>
  <si>
    <t>Пермякова, 48</t>
  </si>
  <si>
    <t>ГВС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</si>
  <si>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</si>
  <si>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</si>
  <si>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</si>
  <si>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</si>
  <si>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</si>
  <si>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</si>
  <si>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</si>
  <si>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</si>
  <si>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</si>
  <si>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</si>
  <si>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</si>
  <si>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</si>
  <si>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</si>
  <si>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</si>
  <si>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</si>
  <si>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</si>
  <si>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</si>
  <si>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перерасход-,экономия+, руб.</t>
  </si>
  <si>
    <t>итого</t>
  </si>
  <si>
    <t>ПТО</t>
  </si>
  <si>
    <t>Директор ООО "УК по СЖФ"</t>
  </si>
  <si>
    <t>________________ Захаров А.В.</t>
  </si>
  <si>
    <t>"____"__09__ 2011г.</t>
  </si>
  <si>
    <t xml:space="preserve">Отчет с июля 2010 года по июнь 2011 года  </t>
  </si>
  <si>
    <t>3.</t>
  </si>
  <si>
    <t>Отчет о подготовке к сезонной эксплуатации в зимний период 2010-2011 годов</t>
  </si>
  <si>
    <t>№ п/п</t>
  </si>
  <si>
    <t>Фактически оплачено населе нием</t>
  </si>
  <si>
    <t>Дополни тельные доходы</t>
  </si>
  <si>
    <t>содержание и аварийный ремонт дома, обслуживание лифтов</t>
  </si>
  <si>
    <t>Кропачева А.А.</t>
  </si>
  <si>
    <t>51-79-09</t>
  </si>
  <si>
    <t>Общая стоимость затарт, руб.</t>
  </si>
  <si>
    <t>Виды ремонтных работ, в т.ч.</t>
  </si>
  <si>
    <t>К распреде лению доп. доходов</t>
  </si>
  <si>
    <t>внутридомовые сети</t>
  </si>
  <si>
    <t>тепловые узлы, шт.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</si>
  <si>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</si>
  <si>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</si>
  <si>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</si>
  <si>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</si>
  <si>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</si>
  <si>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</si>
  <si>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Тюменская энергосервисная компания</t>
  </si>
  <si>
    <t>Телеметрия</t>
  </si>
  <si>
    <t>Телеметрия (оборудование)</t>
  </si>
  <si>
    <t>Телеметрия (ПНР)</t>
  </si>
  <si>
    <t>ДС/062-10 от 25.10.2010</t>
  </si>
  <si>
    <t>Фасад</t>
  </si>
  <si>
    <t>Монтаж ДБ (МОП)</t>
  </si>
  <si>
    <t>МОП, МК</t>
  </si>
  <si>
    <t>Подвал (отмостки, продухи, ДБ)</t>
  </si>
  <si>
    <t>ХВС и пожарное  ВС</t>
  </si>
  <si>
    <t>Водоотве дение</t>
  </si>
  <si>
    <t>Теплоснабжение</t>
  </si>
  <si>
    <t>Электроснабжение</t>
  </si>
  <si>
    <t>Электроснабжение (ПНР)</t>
  </si>
  <si>
    <t>ДС/152-10 от 15.12.2010</t>
  </si>
  <si>
    <t>Итого:</t>
  </si>
  <si>
    <t xml:space="preserve">ИТОГО: </t>
  </si>
  <si>
    <t>смена канал п/э труб Д-100</t>
  </si>
  <si>
    <t>м.п.</t>
  </si>
  <si>
    <t>Смена светильников</t>
  </si>
  <si>
    <t>шт.</t>
  </si>
  <si>
    <t>Смена автомата 25А</t>
  </si>
  <si>
    <t>смена проводки (скрыт) АППВ-2,5мм.кв.</t>
  </si>
  <si>
    <t>смена проводки (в гофре) ВВГ-3х2,5мм.кв.</t>
  </si>
  <si>
    <t>ремонт дверей</t>
  </si>
  <si>
    <t>1 полот.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</si>
</sst>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3">
          <cell r="O73">
            <v>3599.7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6" customWidth="1"/>
    <col min="3" max="3" width="29.75390625" style="6" customWidth="1"/>
    <col min="4" max="8" width="10.75390625" style="6" customWidth="1"/>
    <col min="9" max="9" width="8.25390625" style="6" customWidth="1"/>
    <col min="10" max="16384" width="9.125" style="6" customWidth="1"/>
  </cols>
  <sheetData>
    <row r="1" ht="12.75">
      <c r="F1" s="6" t="s">
        <v>3</v>
      </c>
    </row>
    <row r="2" ht="12.75">
      <c r="F2" s="6" t="s">
        <v>23</v>
      </c>
    </row>
    <row r="3" ht="30" customHeight="1">
      <c r="F3" s="6" t="s">
        <v>24</v>
      </c>
    </row>
    <row r="5" ht="23.25" customHeight="1">
      <c r="F5" s="6" t="s">
        <v>25</v>
      </c>
    </row>
    <row r="6" spans="1:4" ht="12.75">
      <c r="A6" s="56" t="s">
        <v>26</v>
      </c>
      <c r="B6" s="56"/>
      <c r="C6" s="56"/>
      <c r="D6" s="56"/>
    </row>
    <row r="7" spans="1:4" ht="12.75">
      <c r="A7" s="56" t="s">
        <v>0</v>
      </c>
      <c r="B7" s="56"/>
      <c r="C7" s="56"/>
      <c r="D7" s="6" t="s">
        <v>1</v>
      </c>
    </row>
    <row r="8" spans="1:4" ht="12.75">
      <c r="A8" s="56" t="s">
        <v>4</v>
      </c>
      <c r="B8" s="56"/>
      <c r="C8" s="56"/>
      <c r="D8" s="8">
        <f>'[1]Лист1'!$O$73</f>
        <v>3599.7</v>
      </c>
    </row>
    <row r="10" spans="1:4" ht="12.75">
      <c r="A10" s="6" t="s">
        <v>5</v>
      </c>
      <c r="B10" s="72" t="s">
        <v>6</v>
      </c>
      <c r="C10" s="72"/>
      <c r="D10" s="72"/>
    </row>
    <row r="11" spans="2:8" s="9" customFormat="1" ht="81" customHeight="1">
      <c r="B11" s="10" t="s">
        <v>29</v>
      </c>
      <c r="C11" s="10" t="s">
        <v>7</v>
      </c>
      <c r="D11" s="10" t="s">
        <v>8</v>
      </c>
      <c r="E11" s="10" t="s">
        <v>30</v>
      </c>
      <c r="F11" s="10" t="s">
        <v>9</v>
      </c>
      <c r="G11" s="10" t="s">
        <v>31</v>
      </c>
      <c r="H11" s="1" t="s">
        <v>37</v>
      </c>
    </row>
    <row r="12" spans="2:8" s="9" customFormat="1" ht="14.25" customHeight="1"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</row>
    <row r="13" spans="2:8" s="11" customFormat="1" ht="64.5" customHeight="1">
      <c r="B13" s="12">
        <v>1</v>
      </c>
      <c r="C13" s="13" t="s">
        <v>32</v>
      </c>
      <c r="D13" s="12">
        <v>557561.64</v>
      </c>
      <c r="E13" s="12">
        <v>583159.06</v>
      </c>
      <c r="F13" s="12">
        <f>E13</f>
        <v>583159.06</v>
      </c>
      <c r="G13" s="12">
        <v>112200</v>
      </c>
      <c r="H13" s="12">
        <f>G13*0.9</f>
        <v>100980</v>
      </c>
    </row>
    <row r="14" ht="12.75">
      <c r="G14" s="14"/>
    </row>
    <row r="15" spans="1:5" ht="12.75">
      <c r="A15" s="6" t="s">
        <v>10</v>
      </c>
      <c r="B15" s="72" t="s">
        <v>11</v>
      </c>
      <c r="C15" s="72"/>
      <c r="D15" s="72"/>
      <c r="E15" s="72"/>
    </row>
    <row r="16" spans="2:8" ht="51">
      <c r="B16" s="10" t="s">
        <v>12</v>
      </c>
      <c r="C16" s="10" t="s">
        <v>14</v>
      </c>
      <c r="D16" s="10" t="s">
        <v>13</v>
      </c>
      <c r="E16" s="10" t="s">
        <v>15</v>
      </c>
      <c r="F16" s="10" t="s">
        <v>16</v>
      </c>
      <c r="G16" s="10" t="s">
        <v>17</v>
      </c>
      <c r="H16" s="10" t="s">
        <v>20</v>
      </c>
    </row>
    <row r="17" spans="2:8" ht="12.75">
      <c r="B17" s="15">
        <v>1</v>
      </c>
      <c r="C17" s="15">
        <v>2</v>
      </c>
      <c r="D17" s="15">
        <v>3</v>
      </c>
      <c r="E17" s="15">
        <v>4</v>
      </c>
      <c r="F17" s="15">
        <v>5</v>
      </c>
      <c r="G17" s="15">
        <v>0.47</v>
      </c>
      <c r="H17" s="15"/>
    </row>
    <row r="18" spans="2:8" ht="15.75" customHeight="1">
      <c r="B18" s="33">
        <v>1</v>
      </c>
      <c r="C18" s="4" t="s">
        <v>63</v>
      </c>
      <c r="D18" s="34" t="s">
        <v>64</v>
      </c>
      <c r="E18" s="34">
        <v>4</v>
      </c>
      <c r="F18" s="34">
        <v>5672</v>
      </c>
      <c r="G18" s="16"/>
      <c r="H18" s="16"/>
    </row>
    <row r="19" spans="2:8" ht="12.75">
      <c r="B19" s="33">
        <v>2</v>
      </c>
      <c r="C19" s="3" t="s">
        <v>65</v>
      </c>
      <c r="D19" s="2" t="s">
        <v>66</v>
      </c>
      <c r="E19" s="2">
        <v>4</v>
      </c>
      <c r="F19" s="2">
        <v>3688</v>
      </c>
      <c r="G19" s="16"/>
      <c r="H19" s="16"/>
    </row>
    <row r="20" spans="2:8" ht="12.75">
      <c r="B20" s="33">
        <v>3</v>
      </c>
      <c r="C20" s="3" t="s">
        <v>67</v>
      </c>
      <c r="D20" s="2" t="s">
        <v>66</v>
      </c>
      <c r="E20" s="2">
        <v>8</v>
      </c>
      <c r="F20" s="2">
        <v>7016</v>
      </c>
      <c r="G20" s="16"/>
      <c r="H20" s="16"/>
    </row>
    <row r="21" spans="2:8" ht="25.5">
      <c r="B21" s="33">
        <v>4</v>
      </c>
      <c r="C21" s="38" t="s">
        <v>68</v>
      </c>
      <c r="D21" s="2" t="s">
        <v>64</v>
      </c>
      <c r="E21" s="2">
        <v>32</v>
      </c>
      <c r="F21" s="2">
        <v>10912</v>
      </c>
      <c r="G21" s="16"/>
      <c r="H21" s="16"/>
    </row>
    <row r="22" spans="2:8" ht="25.5">
      <c r="B22" s="33">
        <v>5</v>
      </c>
      <c r="C22" s="38" t="s">
        <v>69</v>
      </c>
      <c r="D22" s="2" t="s">
        <v>64</v>
      </c>
      <c r="E22" s="2">
        <v>28</v>
      </c>
      <c r="F22" s="2">
        <v>17080</v>
      </c>
      <c r="G22" s="16"/>
      <c r="H22" s="16"/>
    </row>
    <row r="23" spans="2:8" ht="12.75">
      <c r="B23" s="33">
        <v>6</v>
      </c>
      <c r="C23" s="3" t="s">
        <v>70</v>
      </c>
      <c r="D23" s="2" t="s">
        <v>71</v>
      </c>
      <c r="E23" s="2">
        <v>3</v>
      </c>
      <c r="F23" s="2">
        <v>2340</v>
      </c>
      <c r="G23" s="36"/>
      <c r="H23" s="16"/>
    </row>
    <row r="24" spans="2:8" ht="12.75">
      <c r="B24" s="18"/>
      <c r="C24" s="19" t="s">
        <v>21</v>
      </c>
      <c r="D24" s="20"/>
      <c r="E24" s="19"/>
      <c r="F24" s="35">
        <f>SUM(F18:F23)</f>
        <v>46708</v>
      </c>
      <c r="G24" s="37">
        <f>G17*12*D8</f>
        <v>20302.307999999997</v>
      </c>
      <c r="H24" s="37">
        <f>G24-F24</f>
        <v>-26405.692000000003</v>
      </c>
    </row>
    <row r="26" spans="1:7" ht="12.75">
      <c r="A26" s="6" t="s">
        <v>27</v>
      </c>
      <c r="B26" s="56" t="s">
        <v>28</v>
      </c>
      <c r="C26" s="56"/>
      <c r="D26" s="56"/>
      <c r="E26" s="56"/>
      <c r="F26" s="56"/>
      <c r="G26" s="56"/>
    </row>
    <row r="27" spans="2:7" ht="12.75">
      <c r="B27" s="57" t="s">
        <v>29</v>
      </c>
      <c r="C27" s="57" t="s">
        <v>35</v>
      </c>
      <c r="D27" s="60" t="s">
        <v>36</v>
      </c>
      <c r="E27" s="60"/>
      <c r="F27" s="60"/>
      <c r="G27" s="23"/>
    </row>
    <row r="28" spans="2:7" ht="12.75">
      <c r="B28" s="58"/>
      <c r="C28" s="58"/>
      <c r="D28" s="39" t="s">
        <v>38</v>
      </c>
      <c r="E28" s="40"/>
      <c r="F28" s="41"/>
      <c r="G28" s="24"/>
    </row>
    <row r="29" spans="2:7" ht="12.75">
      <c r="B29" s="59"/>
      <c r="C29" s="59"/>
      <c r="D29" s="39" t="s">
        <v>39</v>
      </c>
      <c r="E29" s="42"/>
      <c r="F29" s="43"/>
      <c r="G29" s="24"/>
    </row>
    <row r="30" spans="2:7" ht="12.75">
      <c r="B30" s="17">
        <v>1</v>
      </c>
      <c r="C30" s="17">
        <v>0</v>
      </c>
      <c r="D30" s="44">
        <v>1</v>
      </c>
      <c r="E30" s="45"/>
      <c r="F30" s="46"/>
      <c r="G30" s="24"/>
    </row>
    <row r="31" spans="2:7" ht="12.75">
      <c r="B31" s="7"/>
      <c r="C31" s="7"/>
      <c r="D31" s="7"/>
      <c r="E31" s="7"/>
      <c r="F31" s="7"/>
      <c r="G31" s="7"/>
    </row>
    <row r="32" spans="1:7" ht="12.75">
      <c r="A32" t="s">
        <v>40</v>
      </c>
      <c r="B32" s="47" t="s">
        <v>41</v>
      </c>
      <c r="C32" s="47"/>
      <c r="D32" s="47"/>
      <c r="E32" s="47"/>
      <c r="F32" s="47"/>
      <c r="G32" s="47"/>
    </row>
    <row r="33" spans="2:7" ht="51">
      <c r="B33" s="48" t="s">
        <v>42</v>
      </c>
      <c r="C33" s="49"/>
      <c r="D33" s="25" t="s">
        <v>43</v>
      </c>
      <c r="E33" s="25" t="s">
        <v>44</v>
      </c>
      <c r="F33" s="25" t="s">
        <v>45</v>
      </c>
      <c r="G33"/>
    </row>
    <row r="34" spans="2:7" ht="12.75">
      <c r="B34" s="50" t="s">
        <v>50</v>
      </c>
      <c r="C34" s="51"/>
      <c r="D34" s="26" t="s">
        <v>51</v>
      </c>
      <c r="E34" s="54" t="s">
        <v>46</v>
      </c>
      <c r="F34" s="27">
        <v>1796338</v>
      </c>
      <c r="G34"/>
    </row>
    <row r="35" spans="2:7" ht="25.5">
      <c r="B35" s="52"/>
      <c r="C35" s="53"/>
      <c r="D35" s="26" t="s">
        <v>52</v>
      </c>
      <c r="E35" s="55"/>
      <c r="F35" s="27">
        <v>1498036</v>
      </c>
      <c r="G35"/>
    </row>
    <row r="36" spans="2:7" ht="12.75">
      <c r="B36" s="52"/>
      <c r="C36" s="53"/>
      <c r="D36" s="26" t="s">
        <v>53</v>
      </c>
      <c r="E36" s="55"/>
      <c r="F36" s="27">
        <v>851193</v>
      </c>
      <c r="G36"/>
    </row>
    <row r="37" spans="2:7" ht="51">
      <c r="B37" s="52"/>
      <c r="C37" s="53"/>
      <c r="D37" s="26" t="s">
        <v>54</v>
      </c>
      <c r="E37" s="55"/>
      <c r="F37" s="27">
        <v>176487</v>
      </c>
      <c r="G37"/>
    </row>
    <row r="38" spans="2:7" ht="38.25">
      <c r="B38" s="52"/>
      <c r="C38" s="53"/>
      <c r="D38" s="26" t="s">
        <v>55</v>
      </c>
      <c r="E38" s="55"/>
      <c r="F38" s="27">
        <v>588252</v>
      </c>
      <c r="G38"/>
    </row>
    <row r="39" spans="2:7" ht="12.75">
      <c r="B39" s="52"/>
      <c r="C39" s="53"/>
      <c r="D39" s="26" t="s">
        <v>2</v>
      </c>
      <c r="E39" s="55"/>
      <c r="F39" s="27">
        <v>722394</v>
      </c>
      <c r="G39"/>
    </row>
    <row r="40" spans="2:7" ht="25.5">
      <c r="B40" s="52"/>
      <c r="C40" s="53"/>
      <c r="D40" s="26" t="s">
        <v>56</v>
      </c>
      <c r="E40" s="55"/>
      <c r="F40" s="27">
        <v>164834</v>
      </c>
      <c r="G40"/>
    </row>
    <row r="41" spans="2:7" ht="25.5">
      <c r="B41" s="52"/>
      <c r="C41" s="53"/>
      <c r="D41" s="26" t="s">
        <v>57</v>
      </c>
      <c r="E41" s="55"/>
      <c r="F41" s="27">
        <v>501872</v>
      </c>
      <c r="G41"/>
    </row>
    <row r="42" spans="2:7" ht="25.5">
      <c r="B42" s="52"/>
      <c r="C42" s="53"/>
      <c r="D42" s="26" t="s">
        <v>58</v>
      </c>
      <c r="E42" s="55"/>
      <c r="F42" s="27">
        <v>950279</v>
      </c>
      <c r="G42"/>
    </row>
    <row r="43" spans="2:7" ht="38.25">
      <c r="B43" s="52"/>
      <c r="C43" s="53"/>
      <c r="D43" s="26" t="s">
        <v>59</v>
      </c>
      <c r="E43" s="55"/>
      <c r="F43" s="27">
        <v>32141</v>
      </c>
      <c r="G43"/>
    </row>
    <row r="44" spans="2:7" ht="25.5">
      <c r="B44" s="52"/>
      <c r="C44" s="53"/>
      <c r="D44" s="26" t="s">
        <v>47</v>
      </c>
      <c r="E44" s="55"/>
      <c r="F44" s="27">
        <v>7318</v>
      </c>
      <c r="G44"/>
    </row>
    <row r="45" spans="2:7" ht="51">
      <c r="B45" s="52"/>
      <c r="C45" s="53"/>
      <c r="D45" s="26" t="s">
        <v>48</v>
      </c>
      <c r="E45" s="55"/>
      <c r="F45" s="27">
        <v>36311</v>
      </c>
      <c r="G45"/>
    </row>
    <row r="46" spans="2:7" ht="25.5">
      <c r="B46" s="52"/>
      <c r="C46" s="53"/>
      <c r="D46" s="26" t="s">
        <v>49</v>
      </c>
      <c r="E46" s="55"/>
      <c r="F46" s="28">
        <v>64719</v>
      </c>
      <c r="G46"/>
    </row>
    <row r="47" spans="2:7" ht="12.75">
      <c r="B47" s="61" t="s">
        <v>61</v>
      </c>
      <c r="C47" s="62"/>
      <c r="D47" s="63"/>
      <c r="E47" s="29"/>
      <c r="F47" s="30">
        <f>SUM(F34:F46)</f>
        <v>7390174</v>
      </c>
      <c r="G47"/>
    </row>
    <row r="48" spans="2:7" ht="51">
      <c r="B48" s="64" t="s">
        <v>60</v>
      </c>
      <c r="C48" s="65"/>
      <c r="D48" s="5" t="s">
        <v>51</v>
      </c>
      <c r="E48" s="1" t="s">
        <v>46</v>
      </c>
      <c r="F48" s="12">
        <v>1963521</v>
      </c>
      <c r="G48" s="7"/>
    </row>
    <row r="49" spans="2:7" ht="12.75">
      <c r="B49" s="66" t="s">
        <v>61</v>
      </c>
      <c r="C49" s="67"/>
      <c r="D49" s="68"/>
      <c r="E49" s="22"/>
      <c r="F49" s="31">
        <f>F48</f>
        <v>1963521</v>
      </c>
      <c r="G49" s="7"/>
    </row>
    <row r="50" spans="2:7" ht="14.25">
      <c r="B50" s="69" t="s">
        <v>62</v>
      </c>
      <c r="C50" s="70"/>
      <c r="D50" s="70"/>
      <c r="E50" s="71"/>
      <c r="F50" s="32">
        <f>F49+F47</f>
        <v>9353695</v>
      </c>
      <c r="G50" s="7"/>
    </row>
    <row r="51" spans="2:7" ht="12.75">
      <c r="B51" s="7"/>
      <c r="C51" s="7"/>
      <c r="D51" s="7"/>
      <c r="E51" s="7"/>
      <c r="F51" s="7"/>
      <c r="G51" s="7"/>
    </row>
    <row r="52" spans="2:7" ht="12.75">
      <c r="B52" s="7"/>
      <c r="C52" s="7"/>
      <c r="D52" s="7"/>
      <c r="E52" s="7"/>
      <c r="F52" s="7"/>
      <c r="G52" s="7"/>
    </row>
    <row r="53" spans="2:7" ht="12.75">
      <c r="B53" s="7"/>
      <c r="C53" s="7"/>
      <c r="D53" s="7"/>
      <c r="E53" s="7"/>
      <c r="F53" s="7"/>
      <c r="G53" s="7"/>
    </row>
    <row r="54" spans="2:6" ht="12.75">
      <c r="B54" s="56" t="s">
        <v>18</v>
      </c>
      <c r="C54" s="56"/>
      <c r="E54" s="56" t="s">
        <v>19</v>
      </c>
      <c r="F54" s="56"/>
    </row>
    <row r="57" spans="2:3" ht="12.75">
      <c r="B57" s="56" t="s">
        <v>22</v>
      </c>
      <c r="C57" s="56"/>
    </row>
    <row r="60" spans="2:3" ht="12.75">
      <c r="B60" s="21" t="s">
        <v>33</v>
      </c>
      <c r="C60" s="21"/>
    </row>
    <row r="61" spans="2:3" ht="12.75">
      <c r="B61" s="21" t="s">
        <v>34</v>
      </c>
      <c r="C61" s="21"/>
    </row>
  </sheetData>
  <sheetProtection/>
  <mergeCells count="23">
    <mergeCell ref="A6:D6"/>
    <mergeCell ref="A7:C7"/>
    <mergeCell ref="A8:C8"/>
    <mergeCell ref="B10:D10"/>
    <mergeCell ref="B15:E15"/>
    <mergeCell ref="B26:G26"/>
    <mergeCell ref="B54:C54"/>
    <mergeCell ref="B57:C57"/>
    <mergeCell ref="E54:F54"/>
    <mergeCell ref="B27:B29"/>
    <mergeCell ref="C27:C29"/>
    <mergeCell ref="D27:F27"/>
    <mergeCell ref="B47:D47"/>
    <mergeCell ref="B48:C48"/>
    <mergeCell ref="B49:D49"/>
    <mergeCell ref="B50:E50"/>
    <mergeCell ref="D28:F28"/>
    <mergeCell ref="D29:F29"/>
    <mergeCell ref="D30:F30"/>
    <mergeCell ref="B32:G32"/>
    <mergeCell ref="B33:C33"/>
    <mergeCell ref="B34:C46"/>
    <mergeCell ref="E34:E46"/>
  </mergeCells>
  <printOptions/>
  <pageMargins left="0.5511811023622047" right="0.35433070866141736" top="1.377952755905511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2011-10-03T04:24:43Z</cp:lastPrinted>
  <dcterms:created xsi:type="dcterms:W3CDTF">2007-02-22T10:07:49Z</dcterms:created>
  <dcterms:modified xsi:type="dcterms:W3CDTF">2012-06-19T10:10:38Z</dcterms:modified>
  <cp:category/>
  <cp:version/>
  <cp:contentType/>
  <cp:contentStatus/>
</cp:coreProperties>
</file>