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3"/>
  <c r="C11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<sst xmlns="http://schemas.openxmlformats.org/spreadsheetml/2006/main" count="16" uniqueCount="16">
  <si>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</si>
  <si>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</si>
  <si>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</si>
  <si>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</si>
  <si>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</si>
  <si>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</si>
  <si>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</si>
  <si>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</si>
  <si>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</si>
  <si>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</si>
  <si>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</t>
  </si>
  <si>
    <t>Содержание мест общего пользования</t>
  </si>
  <si>
    <t>Расчетно-кассовое обслуживание</t>
  </si>
  <si>
    <t>сумма, руб.</t>
  </si>
  <si>
    <t>План работ на 2014 год по содержанию и ремонту общего имущества МКД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</si>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</sst>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I14" sqref="I14"/>
    </sheetView>
  </sheetViews>
  <sheetFormatPr defaultRowHeight="15.75"/>
  <cols>
    <col min="1" max="1" width="5.42578125" style="12" customWidth="1"/>
    <col min="2" max="2" width="62.28515625" style="10" customWidth="1"/>
    <col min="3" max="3" width="12.855468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13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6.59*6*C17+6.81*6*C17</f>
        <v>771968.64</v>
      </c>
    </row>
    <row r="9" spans="1:3">
      <c r="A9" s="9">
        <v>2</v>
      </c>
      <c r="B9" s="15" t="s">
        <v>3</v>
      </c>
      <c r="C9" s="18">
        <f>1.7*6*C17+1.98*6*C17</f>
        <v>212003.32799999998</v>
      </c>
    </row>
    <row r="10" spans="1:3">
      <c r="A10" s="9">
        <v>3</v>
      </c>
      <c r="B10" s="15" t="s">
        <v>11</v>
      </c>
      <c r="C10" s="18">
        <f>2.95*6*C17+3.02*6*C17</f>
        <v>343929.31200000003</v>
      </c>
    </row>
    <row r="11" spans="1:3" s="13" customFormat="1">
      <c r="A11" s="9">
        <v>4</v>
      </c>
      <c r="B11" s="19" t="s">
        <v>9</v>
      </c>
      <c r="C11" s="17">
        <f>1.96*12*C17</f>
        <v>225829.63200000001</v>
      </c>
    </row>
    <row r="12" spans="1:3">
      <c r="A12" s="9">
        <v>5</v>
      </c>
      <c r="B12" s="20" t="s">
        <v>4</v>
      </c>
      <c r="C12" s="21">
        <f>1.52*6*C17+1.6*6*C17</f>
        <v>179741.95200000005</v>
      </c>
    </row>
    <row r="13" spans="1:3">
      <c r="A13" s="9">
        <v>6</v>
      </c>
      <c r="B13" s="15" t="s">
        <v>5</v>
      </c>
      <c r="C13" s="22">
        <f>4.65*12*C17</f>
        <v>535769.28</v>
      </c>
    </row>
    <row r="14" spans="1:3">
      <c r="A14" s="9">
        <v>7</v>
      </c>
      <c r="B14" s="15" t="s">
        <v>8</v>
      </c>
      <c r="C14" s="18">
        <f>1.8*6*C17+1.9*6*C17</f>
        <v>213155.52000000002</v>
      </c>
    </row>
    <row r="15" spans="1:3">
      <c r="A15" s="9">
        <v>8</v>
      </c>
      <c r="B15" s="15" t="s">
        <v>12</v>
      </c>
      <c r="C15" s="18">
        <f>0.4*6*C17+0.9*6*C17</f>
        <v>74892.48000000001</v>
      </c>
    </row>
    <row r="16" spans="1:3">
      <c r="A16" s="11"/>
      <c r="B16" s="16" t="s">
        <v>6</v>
      </c>
      <c r="C16" s="8">
        <f>SUM(C8:C15)</f>
        <v>2557290.1440000003</v>
      </c>
    </row>
    <row r="17" spans="1:4">
      <c r="A17" s="11"/>
      <c r="B17" s="16" t="s">
        <v>15</v>
      </c>
      <c r="C17" s="8">
        <v>9601.6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2014-07-04T08:52:04Z</dcterms:modified>
</cp:coreProperties>
</file>